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4"/>
  </bookViews>
  <sheets>
    <sheet name="daVinci" sheetId="1" r:id="rId1"/>
    <sheet name="Galilei-TN" sheetId="2" r:id="rId2"/>
    <sheet name="Torricelli-BZ" sheetId="3" r:id="rId3"/>
    <sheet name="Foglio2" sheetId="4" r:id="rId4"/>
    <sheet name="Totale" sheetId="5" r:id="rId5"/>
    <sheet name="Foglio3" sheetId="6" r:id="rId6"/>
  </sheets>
  <definedNames/>
  <calcPr fullCalcOnLoad="1"/>
</workbook>
</file>

<file path=xl/sharedStrings.xml><?xml version="1.0" encoding="utf-8"?>
<sst xmlns="http://schemas.openxmlformats.org/spreadsheetml/2006/main" count="299" uniqueCount="63">
  <si>
    <t>Decisa-mente NO</t>
  </si>
  <si>
    <t>Più NO che SI</t>
  </si>
  <si>
    <t>Più SI</t>
  </si>
  <si>
    <t xml:space="preserve">che NO </t>
  </si>
  <si>
    <t>Decisa-mente SI</t>
  </si>
  <si>
    <t>Gli argomenti dell’attività svolta sono stati interessanti?</t>
  </si>
  <si>
    <t>L’attività è stata impegnativa?</t>
  </si>
  <si>
    <t>La tua preparazione scolastica era sufficiente per seguire l’attività?</t>
  </si>
  <si>
    <t>I locali e l'attrezzatura a disposizione erano adeguati?</t>
  </si>
  <si>
    <t>I materiali scritti (schede o dispense) utilizzati per le attività erano chiari?</t>
  </si>
  <si>
    <t>I docenti sono stati chiari?</t>
  </si>
  <si>
    <t>15a</t>
  </si>
  <si>
    <t>Le attività svolte sono state utili per capire meglio cos’è la fisica?</t>
  </si>
  <si>
    <t>15b</t>
  </si>
  <si>
    <t>Le attività svolte sono state utili per capire meglio cos’è la matematica?</t>
  </si>
  <si>
    <t>Le attività svolte ti saranno utili nella scelta dei tuoi studi futuri?</t>
  </si>
  <si>
    <t>Valeva la pena di partecipare all’attività?</t>
  </si>
  <si>
    <t>Spiegazioni teoriche da parte dei docenti</t>
  </si>
  <si>
    <t>Dimostrazioni sperimentali e pratiche da parte dei docenti</t>
  </si>
  <si>
    <t>Lavori individuali e di gruppo da parte degli studenti</t>
  </si>
  <si>
    <t>Attività sperimentali e pratiche da parte dagli studenti</t>
  </si>
  <si>
    <t>T1</t>
  </si>
  <si>
    <t>Attività in cui sono stati utilizzati strumenti informatici, multimediali, telematici</t>
  </si>
  <si>
    <t>Nelle attività si sono svolte</t>
  </si>
  <si>
    <t>Per nulla</t>
  </si>
  <si>
    <t>Qualche volta</t>
  </si>
  <si>
    <t xml:space="preserve">Molto </t>
  </si>
  <si>
    <t>T4</t>
  </si>
  <si>
    <t>Ritieni che le cinque tipologie di lavoro sopra elencate siano state distribuite in modo adeguato e funzionale allo svolgimento dell’attività?</t>
  </si>
  <si>
    <r>
      <t>23</t>
    </r>
    <r>
      <rPr>
        <sz val="7"/>
        <rFont val="Times New Roman"/>
        <family val="1"/>
      </rPr>
      <t xml:space="preserve">        </t>
    </r>
    <r>
      <rPr>
        <sz val="9"/>
        <rFont val="Arial"/>
        <family val="2"/>
      </rPr>
      <t xml:space="preserve">Vorresti che nell’insegnamento della fisica e della matematica si desse maggiore attenzione </t>
    </r>
    <r>
      <rPr>
        <sz val="8"/>
        <rFont val="Arial"/>
        <family val="2"/>
      </rPr>
      <t>(indicare con una crocetta non più di 3 opzioni)</t>
    </r>
  </si>
  <si>
    <t>A</t>
  </si>
  <si>
    <t>all’aspetto sperimentale e pratico</t>
  </si>
  <si>
    <t>B</t>
  </si>
  <si>
    <t>all’aspetto formale</t>
  </si>
  <si>
    <t>C</t>
  </si>
  <si>
    <t>all’inquadramento storico</t>
  </si>
  <si>
    <t>D</t>
  </si>
  <si>
    <t>alle ricerche fondamentali più recenti</t>
  </si>
  <si>
    <t>E</t>
  </si>
  <si>
    <t>alle relazioni con altre discipline ed alle applicazioni tecnologiche</t>
  </si>
  <si>
    <t>F</t>
  </si>
  <si>
    <t>alle implicazioni nella vita quotidiana</t>
  </si>
  <si>
    <t>G</t>
  </si>
  <si>
    <t>altro (specificare)</t>
  </si>
  <si>
    <t>24a</t>
  </si>
  <si>
    <t>Ti interessi di fisica anche al di fuori di quello che studi a scuola</t>
  </si>
  <si>
    <t>si</t>
  </si>
  <si>
    <t>no</t>
  </si>
  <si>
    <t>24b</t>
  </si>
  <si>
    <r>
      <t>Ti interessi di matematica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anche al di fuori di quello che studi a scuola</t>
    </r>
  </si>
  <si>
    <t>T5</t>
  </si>
  <si>
    <t>Nell'attività svolta, fisica e matematica si sono rivelate due discipline che, con differenti approcci, si integrano e contribuiscono alla lettura scientifica del mondo che ci circonda.</t>
  </si>
  <si>
    <t>N. questionari</t>
  </si>
  <si>
    <r>
      <t>T2</t>
    </r>
    <r>
      <rPr>
        <sz val="10"/>
        <rFont val="Times New Roman"/>
        <family val="1"/>
      </rPr>
      <t xml:space="preserve">    </t>
    </r>
  </si>
  <si>
    <t xml:space="preserve"> Fra le cinque tipologie di attività elencate nella domanda precedente, quale ritieni sia stata la più efficace dal punto di vista del tuo coinvolgimento?</t>
  </si>
  <si>
    <r>
      <t>T3</t>
    </r>
    <r>
      <rPr>
        <sz val="9"/>
        <rFont val="Arial"/>
        <family val="2"/>
      </rPr>
      <t xml:space="preserve">    </t>
    </r>
  </si>
  <si>
    <t xml:space="preserve"> Fra le cinque tipologie di attività elencate nella domanda precedente, quale ritieni sia stata la meno efficace dal punto di vista del tuo coinvolgimento?</t>
  </si>
  <si>
    <t>Altro: alle relazioni che vi sono tra eventi e i vari rami della fisica e della matematica e come si può ricavare una legge o una formula per espriemre tali relazioni</t>
  </si>
  <si>
    <t>Fino alla domanda T4</t>
  </si>
  <si>
    <t>fino alla fine</t>
  </si>
  <si>
    <t>PERCENTUALI</t>
  </si>
  <si>
    <t>Importante: 7 questionari fino a domanda T4, 8 da T4 alla fine</t>
  </si>
  <si>
    <t>T4-FINE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</si>
</sst>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Times New Roman"/>
      <family val="1"/>
    </font>
    <font>
      <sz val="9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0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0" fillId="0" borderId="5" xfId="0" applyFont="1" applyBorder="1" applyAlignment="1">
      <alignment vertical="top" wrapText="1"/>
    </xf>
    <xf numFmtId="0" fontId="0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3" xfId="0" applyFont="1" applyBorder="1" applyAlignment="1">
      <alignment wrapText="1"/>
    </xf>
    <xf numFmtId="0" fontId="3" fillId="0" borderId="0" xfId="0" applyFont="1" applyAlignment="1">
      <alignment horizontal="left" indent="4"/>
    </xf>
    <xf numFmtId="0" fontId="3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justify" wrapText="1"/>
    </xf>
    <xf numFmtId="0" fontId="0" fillId="0" borderId="2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6" xfId="0" applyBorder="1" applyAlignment="1">
      <alignment/>
    </xf>
    <xf numFmtId="0" fontId="3" fillId="0" borderId="2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right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3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0" fillId="0" borderId="2" xfId="0" applyBorder="1" applyAlignment="1">
      <alignment/>
    </xf>
    <xf numFmtId="0" fontId="7" fillId="0" borderId="4" xfId="0" applyFont="1" applyBorder="1" applyAlignment="1">
      <alignment horizontal="center"/>
    </xf>
    <xf numFmtId="0" fontId="0" fillId="0" borderId="4" xfId="0" applyFont="1" applyBorder="1" applyAlignment="1">
      <alignment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Alignment="1">
      <alignment/>
    </xf>
    <xf numFmtId="9" fontId="0" fillId="0" borderId="11" xfId="19" applyBorder="1" applyAlignment="1">
      <alignment/>
    </xf>
    <xf numFmtId="0" fontId="2" fillId="0" borderId="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0"/>
  <sheetViews>
    <sheetView workbookViewId="0" topLeftCell="A1">
      <selection activeCell="D49" sqref="D49"/>
    </sheetView>
  </sheetViews>
  <sheetFormatPr defaultColWidth="9.140625" defaultRowHeight="12.75"/>
  <cols>
    <col min="2" max="2" width="10.7109375" style="0" customWidth="1"/>
    <col min="3" max="3" width="32.140625" style="0" customWidth="1"/>
    <col min="8" max="8" width="9.140625" style="20" customWidth="1"/>
  </cols>
  <sheetData>
    <row r="2" spans="2:3" ht="24">
      <c r="B2" s="39" t="s">
        <v>52</v>
      </c>
      <c r="C2" s="38">
        <v>6</v>
      </c>
    </row>
    <row r="3" ht="13.5" thickBot="1"/>
    <row r="4" spans="4:7" ht="12.75">
      <c r="D4" s="54" t="s">
        <v>0</v>
      </c>
      <c r="E4" s="54" t="s">
        <v>1</v>
      </c>
      <c r="F4" s="1" t="s">
        <v>2</v>
      </c>
      <c r="G4" s="54" t="s">
        <v>4</v>
      </c>
    </row>
    <row r="5" spans="4:7" ht="13.5" thickBot="1">
      <c r="D5" s="55"/>
      <c r="E5" s="55"/>
      <c r="F5" s="2" t="s">
        <v>3</v>
      </c>
      <c r="G5" s="55"/>
    </row>
    <row r="6" ht="13.5" customHeight="1" thickBot="1"/>
    <row r="7" spans="2:8" ht="24.75" thickBot="1">
      <c r="B7" s="8">
        <v>9</v>
      </c>
      <c r="C7" s="9" t="s">
        <v>5</v>
      </c>
      <c r="D7" s="10"/>
      <c r="E7" s="10"/>
      <c r="F7" s="10">
        <v>1</v>
      </c>
      <c r="G7" s="10">
        <v>5</v>
      </c>
      <c r="H7" s="20">
        <f>SUM(D7:G7)</f>
        <v>6</v>
      </c>
    </row>
    <row r="8" spans="2:8" ht="13.5" thickBot="1">
      <c r="B8" s="3">
        <v>10</v>
      </c>
      <c r="C8" s="6" t="s">
        <v>6</v>
      </c>
      <c r="D8" s="7"/>
      <c r="E8" s="18">
        <v>1</v>
      </c>
      <c r="F8" s="18">
        <v>3</v>
      </c>
      <c r="G8" s="18">
        <v>1</v>
      </c>
      <c r="H8" s="20">
        <f aca="true" t="shared" si="0" ref="H8:H16">SUM(D8:G8)</f>
        <v>5</v>
      </c>
    </row>
    <row r="9" spans="2:8" ht="24.75" thickBot="1">
      <c r="B9" s="3">
        <v>11</v>
      </c>
      <c r="C9" s="6" t="s">
        <v>7</v>
      </c>
      <c r="D9" s="5"/>
      <c r="E9" s="5">
        <v>1</v>
      </c>
      <c r="F9" s="5">
        <v>5</v>
      </c>
      <c r="G9" s="5"/>
      <c r="H9" s="20">
        <f t="shared" si="0"/>
        <v>6</v>
      </c>
    </row>
    <row r="10" spans="2:8" ht="24.75" thickBot="1">
      <c r="B10" s="3">
        <v>12</v>
      </c>
      <c r="C10" s="6" t="s">
        <v>8</v>
      </c>
      <c r="D10" s="5"/>
      <c r="E10" s="5">
        <v>2</v>
      </c>
      <c r="F10" s="5">
        <v>2</v>
      </c>
      <c r="G10" s="5">
        <v>1</v>
      </c>
      <c r="H10" s="20">
        <f t="shared" si="0"/>
        <v>5</v>
      </c>
    </row>
    <row r="11" spans="2:8" ht="24.75" thickBot="1">
      <c r="B11" s="3">
        <v>13</v>
      </c>
      <c r="C11" s="6" t="s">
        <v>9</v>
      </c>
      <c r="D11" s="5"/>
      <c r="E11" s="5"/>
      <c r="F11" s="5">
        <v>4</v>
      </c>
      <c r="G11" s="5">
        <v>1</v>
      </c>
      <c r="H11" s="20">
        <f t="shared" si="0"/>
        <v>5</v>
      </c>
    </row>
    <row r="12" spans="2:8" ht="13.5" thickBot="1">
      <c r="B12" s="3">
        <v>14</v>
      </c>
      <c r="C12" s="6" t="s">
        <v>10</v>
      </c>
      <c r="D12" s="5"/>
      <c r="E12" s="5"/>
      <c r="F12" s="5">
        <v>3</v>
      </c>
      <c r="G12" s="5">
        <v>3</v>
      </c>
      <c r="H12" s="20">
        <f t="shared" si="0"/>
        <v>6</v>
      </c>
    </row>
    <row r="13" spans="2:8" ht="24.75" thickBot="1">
      <c r="B13" s="3" t="s">
        <v>11</v>
      </c>
      <c r="C13" s="4" t="s">
        <v>12</v>
      </c>
      <c r="D13" s="5"/>
      <c r="E13" s="5">
        <v>1</v>
      </c>
      <c r="F13" s="5">
        <v>5</v>
      </c>
      <c r="G13" s="5"/>
      <c r="H13" s="20">
        <f t="shared" si="0"/>
        <v>6</v>
      </c>
    </row>
    <row r="14" spans="2:8" ht="24.75" thickBot="1">
      <c r="B14" s="3" t="s">
        <v>13</v>
      </c>
      <c r="C14" s="4" t="s">
        <v>14</v>
      </c>
      <c r="D14" s="5"/>
      <c r="E14" s="5">
        <v>1</v>
      </c>
      <c r="F14" s="5">
        <v>2</v>
      </c>
      <c r="G14" s="5">
        <v>3</v>
      </c>
      <c r="H14" s="20">
        <f t="shared" si="0"/>
        <v>6</v>
      </c>
    </row>
    <row r="15" spans="2:8" ht="24.75" thickBot="1">
      <c r="B15" s="3">
        <v>16</v>
      </c>
      <c r="C15" s="4" t="s">
        <v>15</v>
      </c>
      <c r="D15" s="5"/>
      <c r="E15" s="5"/>
      <c r="F15" s="5">
        <v>2</v>
      </c>
      <c r="G15" s="5">
        <v>4</v>
      </c>
      <c r="H15" s="20">
        <f t="shared" si="0"/>
        <v>6</v>
      </c>
    </row>
    <row r="16" spans="2:8" ht="24.75" thickBot="1">
      <c r="B16" s="3">
        <v>17</v>
      </c>
      <c r="C16" s="4" t="s">
        <v>16</v>
      </c>
      <c r="D16" s="5"/>
      <c r="E16" s="5"/>
      <c r="F16" s="5">
        <v>1</v>
      </c>
      <c r="G16" s="5">
        <v>5</v>
      </c>
      <c r="H16" s="20">
        <f t="shared" si="0"/>
        <v>6</v>
      </c>
    </row>
    <row r="18" ht="13.5" thickBot="1"/>
    <row r="19" spans="3:6" ht="23.25" thickBot="1">
      <c r="C19" s="11" t="s">
        <v>23</v>
      </c>
      <c r="D19" s="12" t="s">
        <v>24</v>
      </c>
      <c r="E19" s="12" t="s">
        <v>25</v>
      </c>
      <c r="F19" s="12" t="s">
        <v>26</v>
      </c>
    </row>
    <row r="20" spans="2:6" ht="24.75" thickBot="1">
      <c r="B20" s="8">
        <v>18</v>
      </c>
      <c r="C20" s="9" t="s">
        <v>17</v>
      </c>
      <c r="D20" s="10"/>
      <c r="E20" s="10">
        <v>2</v>
      </c>
      <c r="F20" s="10">
        <v>4</v>
      </c>
    </row>
    <row r="21" spans="2:6" ht="24.75" thickBot="1">
      <c r="B21" s="3">
        <v>19</v>
      </c>
      <c r="C21" s="4" t="s">
        <v>18</v>
      </c>
      <c r="D21" s="7"/>
      <c r="E21" s="7">
        <v>5</v>
      </c>
      <c r="F21" s="18">
        <v>1</v>
      </c>
    </row>
    <row r="22" spans="2:6" ht="24.75" thickBot="1">
      <c r="B22" s="3">
        <v>20</v>
      </c>
      <c r="C22" s="4" t="s">
        <v>19</v>
      </c>
      <c r="D22" s="5"/>
      <c r="E22" s="5">
        <v>3</v>
      </c>
      <c r="F22" s="5">
        <v>3</v>
      </c>
    </row>
    <row r="23" spans="2:6" ht="24.75" thickBot="1">
      <c r="B23" s="3">
        <v>21</v>
      </c>
      <c r="C23" s="4" t="s">
        <v>20</v>
      </c>
      <c r="D23" s="5"/>
      <c r="E23" s="5">
        <v>4</v>
      </c>
      <c r="F23" s="5">
        <v>2</v>
      </c>
    </row>
    <row r="24" spans="2:6" ht="36.75" thickBot="1">
      <c r="B24" s="3" t="s">
        <v>21</v>
      </c>
      <c r="C24" s="4" t="s">
        <v>22</v>
      </c>
      <c r="D24" s="5"/>
      <c r="E24" s="5">
        <v>4</v>
      </c>
      <c r="F24" s="5">
        <v>2</v>
      </c>
    </row>
    <row r="26" ht="13.5" thickBot="1"/>
    <row r="27" spans="4:8" ht="26.25" customHeight="1" thickBot="1">
      <c r="D27" s="23">
        <v>18</v>
      </c>
      <c r="E27" s="24">
        <v>19</v>
      </c>
      <c r="F27" s="24">
        <v>20</v>
      </c>
      <c r="G27" s="24">
        <v>21</v>
      </c>
      <c r="H27" s="25" t="s">
        <v>21</v>
      </c>
    </row>
    <row r="28" spans="2:8" ht="66" customHeight="1" thickBot="1">
      <c r="B28" s="29" t="s">
        <v>53</v>
      </c>
      <c r="C28" s="30" t="s">
        <v>54</v>
      </c>
      <c r="D28" s="31">
        <v>1</v>
      </c>
      <c r="E28" s="31">
        <v>1</v>
      </c>
      <c r="F28" s="32">
        <v>2</v>
      </c>
      <c r="G28" s="31">
        <v>2</v>
      </c>
      <c r="H28" s="33"/>
    </row>
    <row r="29" spans="2:8" ht="64.5" thickBot="1">
      <c r="B29" s="26" t="s">
        <v>55</v>
      </c>
      <c r="C29" s="27" t="s">
        <v>56</v>
      </c>
      <c r="D29" s="28"/>
      <c r="E29" s="28">
        <v>2</v>
      </c>
      <c r="F29" s="21">
        <v>1</v>
      </c>
      <c r="G29" s="28"/>
      <c r="H29" s="22">
        <v>1</v>
      </c>
    </row>
    <row r="30" ht="12.75">
      <c r="B30" s="13"/>
    </row>
    <row r="31" spans="3:7" ht="12.75">
      <c r="C31" s="19"/>
      <c r="D31" s="19"/>
      <c r="E31" s="19"/>
      <c r="F31" s="19"/>
      <c r="G31" s="19"/>
    </row>
    <row r="32" spans="3:7" ht="13.5" thickBot="1">
      <c r="C32" s="19"/>
      <c r="D32" s="19"/>
      <c r="E32" s="19"/>
      <c r="F32" s="19"/>
      <c r="G32" s="19"/>
    </row>
    <row r="33" spans="3:7" ht="12.75">
      <c r="C33" s="52" t="s">
        <v>27</v>
      </c>
      <c r="D33" s="54" t="s">
        <v>0</v>
      </c>
      <c r="E33" s="54" t="s">
        <v>1</v>
      </c>
      <c r="F33" s="1" t="s">
        <v>2</v>
      </c>
      <c r="G33" s="54" t="s">
        <v>4</v>
      </c>
    </row>
    <row r="34" spans="3:7" ht="13.5" thickBot="1">
      <c r="C34" s="53"/>
      <c r="D34" s="55"/>
      <c r="E34" s="55"/>
      <c r="F34" s="2" t="s">
        <v>3</v>
      </c>
      <c r="G34" s="55"/>
    </row>
    <row r="35" spans="3:7" ht="48.75" thickBot="1">
      <c r="C35" s="14" t="s">
        <v>28</v>
      </c>
      <c r="D35" s="5"/>
      <c r="E35" s="5"/>
      <c r="F35" s="5">
        <v>5</v>
      </c>
      <c r="G35" s="5">
        <v>1</v>
      </c>
    </row>
    <row r="40" ht="12.75">
      <c r="B40" s="15" t="s">
        <v>29</v>
      </c>
    </row>
    <row r="41" ht="13.5" thickBot="1"/>
    <row r="42" spans="2:4" ht="13.5" thickBot="1">
      <c r="B42" s="8" t="s">
        <v>30</v>
      </c>
      <c r="C42" s="9" t="s">
        <v>31</v>
      </c>
      <c r="D42" s="10">
        <v>5</v>
      </c>
    </row>
    <row r="43" spans="2:4" ht="13.5" thickBot="1">
      <c r="B43" s="3" t="s">
        <v>32</v>
      </c>
      <c r="C43" s="4" t="s">
        <v>33</v>
      </c>
      <c r="D43" s="5"/>
    </row>
    <row r="44" spans="2:4" ht="13.5" thickBot="1">
      <c r="B44" s="3" t="s">
        <v>34</v>
      </c>
      <c r="C44" s="4" t="s">
        <v>35</v>
      </c>
      <c r="D44" s="5"/>
    </row>
    <row r="45" spans="2:4" ht="13.5" thickBot="1">
      <c r="B45" s="3" t="s">
        <v>36</v>
      </c>
      <c r="C45" s="4" t="s">
        <v>37</v>
      </c>
      <c r="D45" s="5">
        <v>4</v>
      </c>
    </row>
    <row r="46" spans="2:4" ht="24.75" thickBot="1">
      <c r="B46" s="3" t="s">
        <v>38</v>
      </c>
      <c r="C46" s="4" t="s">
        <v>39</v>
      </c>
      <c r="D46" s="5">
        <v>4</v>
      </c>
    </row>
    <row r="47" spans="2:4" ht="13.5" thickBot="1">
      <c r="B47" s="3" t="s">
        <v>40</v>
      </c>
      <c r="C47" s="4" t="s">
        <v>41</v>
      </c>
      <c r="D47" s="5">
        <v>3</v>
      </c>
    </row>
    <row r="48" spans="2:4" ht="13.5" thickBot="1">
      <c r="B48" s="3" t="s">
        <v>42</v>
      </c>
      <c r="C48" s="4" t="s">
        <v>43</v>
      </c>
      <c r="D48" s="5">
        <v>1</v>
      </c>
    </row>
    <row r="50" ht="60">
      <c r="C50" s="40" t="s">
        <v>57</v>
      </c>
    </row>
    <row r="51" ht="13.5" thickBot="1"/>
    <row r="52" spans="4:5" ht="13.5" thickBot="1">
      <c r="D52" s="36" t="s">
        <v>46</v>
      </c>
      <c r="E52" s="34" t="s">
        <v>47</v>
      </c>
    </row>
    <row r="53" spans="2:5" ht="24.75" thickBot="1">
      <c r="B53" s="16" t="s">
        <v>44</v>
      </c>
      <c r="C53" s="9" t="s">
        <v>45</v>
      </c>
      <c r="D53" s="37">
        <v>2</v>
      </c>
      <c r="E53" s="10">
        <v>4</v>
      </c>
    </row>
    <row r="54" spans="2:5" ht="24.75" thickBot="1">
      <c r="B54" s="16" t="s">
        <v>48</v>
      </c>
      <c r="C54" s="9" t="s">
        <v>49</v>
      </c>
      <c r="D54" s="28">
        <v>2</v>
      </c>
      <c r="E54" s="35">
        <v>4</v>
      </c>
    </row>
    <row r="57" ht="13.5" thickBot="1"/>
    <row r="58" spans="3:7" ht="12.75">
      <c r="C58" s="52" t="s">
        <v>50</v>
      </c>
      <c r="D58" s="54" t="s">
        <v>0</v>
      </c>
      <c r="E58" s="54" t="s">
        <v>1</v>
      </c>
      <c r="F58" s="1" t="s">
        <v>2</v>
      </c>
      <c r="G58" s="54" t="s">
        <v>4</v>
      </c>
    </row>
    <row r="59" spans="3:7" ht="13.5" thickBot="1">
      <c r="C59" s="53"/>
      <c r="D59" s="55"/>
      <c r="E59" s="55"/>
      <c r="F59" s="2" t="s">
        <v>3</v>
      </c>
      <c r="G59" s="55"/>
    </row>
    <row r="60" spans="3:7" ht="60.75" thickBot="1">
      <c r="C60" s="17" t="s">
        <v>51</v>
      </c>
      <c r="D60" s="5"/>
      <c r="E60" s="5"/>
      <c r="F60" s="5">
        <v>2</v>
      </c>
      <c r="G60" s="5">
        <v>4</v>
      </c>
    </row>
  </sheetData>
  <mergeCells count="11">
    <mergeCell ref="D4:D5"/>
    <mergeCell ref="E4:E5"/>
    <mergeCell ref="G4:G5"/>
    <mergeCell ref="C33:C34"/>
    <mergeCell ref="D33:D34"/>
    <mergeCell ref="E33:E34"/>
    <mergeCell ref="G33:G34"/>
    <mergeCell ref="C58:C59"/>
    <mergeCell ref="D58:D59"/>
    <mergeCell ref="E58:E59"/>
    <mergeCell ref="G58:G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0"/>
  <sheetViews>
    <sheetView workbookViewId="0" topLeftCell="A39">
      <selection activeCell="G64" sqref="G64"/>
    </sheetView>
  </sheetViews>
  <sheetFormatPr defaultColWidth="9.140625" defaultRowHeight="12.75"/>
  <cols>
    <col min="2" max="2" width="10.7109375" style="0" customWidth="1"/>
    <col min="3" max="3" width="32.140625" style="0" customWidth="1"/>
    <col min="8" max="8" width="9.140625" style="20" customWidth="1"/>
  </cols>
  <sheetData>
    <row r="1" spans="2:5" ht="12.75">
      <c r="B1" s="41" t="s">
        <v>61</v>
      </c>
      <c r="C1" s="41"/>
      <c r="E1" t="s">
        <v>62</v>
      </c>
    </row>
    <row r="2" spans="2:5" ht="24">
      <c r="B2" s="39" t="s">
        <v>52</v>
      </c>
      <c r="C2" s="38">
        <v>7</v>
      </c>
      <c r="E2">
        <v>8</v>
      </c>
    </row>
    <row r="3" ht="13.5" thickBot="1"/>
    <row r="4" spans="4:7" ht="12.75">
      <c r="D4" s="54" t="s">
        <v>0</v>
      </c>
      <c r="E4" s="54" t="s">
        <v>1</v>
      </c>
      <c r="F4" s="1" t="s">
        <v>2</v>
      </c>
      <c r="G4" s="54" t="s">
        <v>4</v>
      </c>
    </row>
    <row r="5" spans="4:7" ht="13.5" thickBot="1">
      <c r="D5" s="55"/>
      <c r="E5" s="55"/>
      <c r="F5" s="2" t="s">
        <v>3</v>
      </c>
      <c r="G5" s="55"/>
    </row>
    <row r="6" ht="13.5" customHeight="1" thickBot="1"/>
    <row r="7" spans="2:8" ht="24.75" thickBot="1">
      <c r="B7" s="8">
        <v>9</v>
      </c>
      <c r="C7" s="9" t="s">
        <v>5</v>
      </c>
      <c r="D7" s="10"/>
      <c r="E7" s="10"/>
      <c r="F7" s="10">
        <v>1</v>
      </c>
      <c r="G7" s="10">
        <v>6</v>
      </c>
      <c r="H7" s="20">
        <f aca="true" t="shared" si="0" ref="H7:H16">SUM(D7:G7)</f>
        <v>7</v>
      </c>
    </row>
    <row r="8" spans="2:8" ht="13.5" thickBot="1">
      <c r="B8" s="3">
        <v>10</v>
      </c>
      <c r="C8" s="6" t="s">
        <v>6</v>
      </c>
      <c r="D8" s="7"/>
      <c r="E8" s="18">
        <v>2</v>
      </c>
      <c r="F8" s="18">
        <v>3</v>
      </c>
      <c r="G8" s="18">
        <v>2</v>
      </c>
      <c r="H8" s="20">
        <f t="shared" si="0"/>
        <v>7</v>
      </c>
    </row>
    <row r="9" spans="2:8" ht="24.75" thickBot="1">
      <c r="B9" s="3">
        <v>11</v>
      </c>
      <c r="C9" s="6" t="s">
        <v>7</v>
      </c>
      <c r="D9" s="5"/>
      <c r="E9" s="5">
        <v>1</v>
      </c>
      <c r="F9" s="5">
        <v>6</v>
      </c>
      <c r="G9" s="5"/>
      <c r="H9" s="20">
        <f t="shared" si="0"/>
        <v>7</v>
      </c>
    </row>
    <row r="10" spans="2:8" ht="24.75" thickBot="1">
      <c r="B10" s="3">
        <v>12</v>
      </c>
      <c r="C10" s="6" t="s">
        <v>8</v>
      </c>
      <c r="D10" s="5"/>
      <c r="E10" s="5"/>
      <c r="F10" s="5">
        <v>2</v>
      </c>
      <c r="G10" s="5">
        <v>5</v>
      </c>
      <c r="H10" s="20">
        <f t="shared" si="0"/>
        <v>7</v>
      </c>
    </row>
    <row r="11" spans="2:8" ht="24.75" thickBot="1">
      <c r="B11" s="3">
        <v>13</v>
      </c>
      <c r="C11" s="6" t="s">
        <v>9</v>
      </c>
      <c r="D11" s="5"/>
      <c r="E11" s="5"/>
      <c r="F11" s="5">
        <v>3</v>
      </c>
      <c r="G11" s="5">
        <v>4</v>
      </c>
      <c r="H11" s="20">
        <f t="shared" si="0"/>
        <v>7</v>
      </c>
    </row>
    <row r="12" spans="2:8" ht="13.5" thickBot="1">
      <c r="B12" s="3">
        <v>14</v>
      </c>
      <c r="C12" s="6" t="s">
        <v>10</v>
      </c>
      <c r="D12" s="5"/>
      <c r="E12" s="5"/>
      <c r="F12" s="5">
        <v>7</v>
      </c>
      <c r="G12" s="5"/>
      <c r="H12" s="20">
        <f t="shared" si="0"/>
        <v>7</v>
      </c>
    </row>
    <row r="13" spans="2:8" ht="24.75" thickBot="1">
      <c r="B13" s="3" t="s">
        <v>11</v>
      </c>
      <c r="C13" s="4" t="s">
        <v>12</v>
      </c>
      <c r="D13" s="5"/>
      <c r="E13" s="5"/>
      <c r="F13" s="5">
        <v>4</v>
      </c>
      <c r="G13" s="5">
        <v>3</v>
      </c>
      <c r="H13" s="20">
        <f t="shared" si="0"/>
        <v>7</v>
      </c>
    </row>
    <row r="14" spans="2:8" ht="24.75" thickBot="1">
      <c r="B14" s="3" t="s">
        <v>13</v>
      </c>
      <c r="C14" s="4" t="s">
        <v>14</v>
      </c>
      <c r="D14" s="5"/>
      <c r="E14" s="5">
        <v>2</v>
      </c>
      <c r="F14" s="5">
        <v>5</v>
      </c>
      <c r="G14" s="5"/>
      <c r="H14" s="20">
        <f t="shared" si="0"/>
        <v>7</v>
      </c>
    </row>
    <row r="15" spans="2:8" ht="24.75" thickBot="1">
      <c r="B15" s="3">
        <v>16</v>
      </c>
      <c r="C15" s="4" t="s">
        <v>15</v>
      </c>
      <c r="D15" s="5"/>
      <c r="E15" s="5">
        <v>3</v>
      </c>
      <c r="F15" s="5">
        <v>3</v>
      </c>
      <c r="G15" s="5">
        <v>1</v>
      </c>
      <c r="H15" s="20">
        <f t="shared" si="0"/>
        <v>7</v>
      </c>
    </row>
    <row r="16" spans="2:8" ht="24.75" thickBot="1">
      <c r="B16" s="3">
        <v>17</v>
      </c>
      <c r="C16" s="4" t="s">
        <v>16</v>
      </c>
      <c r="D16" s="5"/>
      <c r="E16" s="5"/>
      <c r="F16" s="5"/>
      <c r="G16" s="5">
        <v>7</v>
      </c>
      <c r="H16" s="20">
        <f t="shared" si="0"/>
        <v>7</v>
      </c>
    </row>
    <row r="18" ht="13.5" thickBot="1"/>
    <row r="19" spans="3:6" ht="23.25" thickBot="1">
      <c r="C19" s="11" t="s">
        <v>23</v>
      </c>
      <c r="D19" s="12" t="s">
        <v>24</v>
      </c>
      <c r="E19" s="12" t="s">
        <v>25</v>
      </c>
      <c r="F19" s="12" t="s">
        <v>26</v>
      </c>
    </row>
    <row r="20" spans="2:6" ht="24.75" thickBot="1">
      <c r="B20" s="8">
        <v>18</v>
      </c>
      <c r="C20" s="9" t="s">
        <v>17</v>
      </c>
      <c r="D20" s="10"/>
      <c r="E20" s="10">
        <v>1</v>
      </c>
      <c r="F20" s="10">
        <v>6</v>
      </c>
    </row>
    <row r="21" spans="2:6" ht="24.75" thickBot="1">
      <c r="B21" s="3">
        <v>19</v>
      </c>
      <c r="C21" s="4" t="s">
        <v>18</v>
      </c>
      <c r="D21" s="7"/>
      <c r="E21" s="7">
        <v>4</v>
      </c>
      <c r="F21" s="18">
        <v>3</v>
      </c>
    </row>
    <row r="22" spans="2:6" ht="24.75" thickBot="1">
      <c r="B22" s="3">
        <v>20</v>
      </c>
      <c r="C22" s="4" t="s">
        <v>19</v>
      </c>
      <c r="D22" s="5"/>
      <c r="E22" s="5">
        <v>3</v>
      </c>
      <c r="F22" s="5">
        <v>4</v>
      </c>
    </row>
    <row r="23" spans="2:6" ht="24.75" thickBot="1">
      <c r="B23" s="3">
        <v>21</v>
      </c>
      <c r="C23" s="4" t="s">
        <v>20</v>
      </c>
      <c r="D23" s="5"/>
      <c r="E23" s="5">
        <v>3</v>
      </c>
      <c r="F23" s="5">
        <v>4</v>
      </c>
    </row>
    <row r="24" spans="2:6" ht="36.75" thickBot="1">
      <c r="B24" s="3" t="s">
        <v>21</v>
      </c>
      <c r="C24" s="4" t="s">
        <v>22</v>
      </c>
      <c r="D24" s="5"/>
      <c r="E24" s="5">
        <v>4</v>
      </c>
      <c r="F24" s="5">
        <v>3</v>
      </c>
    </row>
    <row r="26" ht="13.5" thickBot="1"/>
    <row r="27" spans="4:8" ht="26.25" customHeight="1" thickBot="1">
      <c r="D27" s="23">
        <v>18</v>
      </c>
      <c r="E27" s="24">
        <v>19</v>
      </c>
      <c r="F27" s="24">
        <v>20</v>
      </c>
      <c r="G27" s="24">
        <v>21</v>
      </c>
      <c r="H27" s="25" t="s">
        <v>21</v>
      </c>
    </row>
    <row r="28" spans="2:8" ht="66" customHeight="1" thickBot="1">
      <c r="B28" s="29" t="s">
        <v>53</v>
      </c>
      <c r="C28" s="30" t="s">
        <v>54</v>
      </c>
      <c r="D28" s="31"/>
      <c r="E28" s="31">
        <v>2</v>
      </c>
      <c r="F28" s="32"/>
      <c r="G28" s="31">
        <v>6</v>
      </c>
      <c r="H28" s="33"/>
    </row>
    <row r="29" spans="2:8" ht="64.5" thickBot="1">
      <c r="B29" s="26" t="s">
        <v>55</v>
      </c>
      <c r="C29" s="27" t="s">
        <v>56</v>
      </c>
      <c r="D29" s="28">
        <v>4</v>
      </c>
      <c r="E29" s="28"/>
      <c r="F29" s="21">
        <v>1</v>
      </c>
      <c r="G29" s="28">
        <v>1</v>
      </c>
      <c r="H29" s="22">
        <v>1</v>
      </c>
    </row>
    <row r="30" ht="12.75">
      <c r="B30" s="13"/>
    </row>
    <row r="31" spans="3:7" ht="12.75">
      <c r="C31" s="19"/>
      <c r="D31" s="19"/>
      <c r="E31" s="19"/>
      <c r="F31" s="19"/>
      <c r="G31" s="19"/>
    </row>
    <row r="32" spans="3:7" ht="13.5" thickBot="1">
      <c r="C32" s="19"/>
      <c r="D32" s="19"/>
      <c r="E32" s="19"/>
      <c r="F32" s="19"/>
      <c r="G32" s="19"/>
    </row>
    <row r="33" spans="3:7" ht="12.75">
      <c r="C33" s="52" t="s">
        <v>27</v>
      </c>
      <c r="D33" s="54" t="s">
        <v>0</v>
      </c>
      <c r="E33" s="54" t="s">
        <v>1</v>
      </c>
      <c r="F33" s="1" t="s">
        <v>2</v>
      </c>
      <c r="G33" s="54" t="s">
        <v>4</v>
      </c>
    </row>
    <row r="34" spans="3:7" ht="13.5" thickBot="1">
      <c r="C34" s="53"/>
      <c r="D34" s="55"/>
      <c r="E34" s="55"/>
      <c r="F34" s="2" t="s">
        <v>3</v>
      </c>
      <c r="G34" s="55"/>
    </row>
    <row r="35" spans="3:7" ht="48.75" thickBot="1">
      <c r="C35" s="14" t="s">
        <v>28</v>
      </c>
      <c r="D35" s="5"/>
      <c r="E35" s="5"/>
      <c r="F35" s="5">
        <v>7</v>
      </c>
      <c r="G35" s="5"/>
    </row>
    <row r="40" ht="12.75">
      <c r="B40" s="15" t="s">
        <v>29</v>
      </c>
    </row>
    <row r="41" ht="13.5" thickBot="1"/>
    <row r="42" spans="2:4" ht="13.5" thickBot="1">
      <c r="B42" s="8" t="s">
        <v>30</v>
      </c>
      <c r="C42" s="9" t="s">
        <v>31</v>
      </c>
      <c r="D42" s="10">
        <v>7</v>
      </c>
    </row>
    <row r="43" spans="2:4" ht="13.5" thickBot="1">
      <c r="B43" s="3" t="s">
        <v>32</v>
      </c>
      <c r="C43" s="4" t="s">
        <v>33</v>
      </c>
      <c r="D43" s="5"/>
    </row>
    <row r="44" spans="2:4" ht="13.5" thickBot="1">
      <c r="B44" s="3" t="s">
        <v>34</v>
      </c>
      <c r="C44" s="4" t="s">
        <v>35</v>
      </c>
      <c r="D44" s="5"/>
    </row>
    <row r="45" spans="2:4" ht="13.5" thickBot="1">
      <c r="B45" s="3" t="s">
        <v>36</v>
      </c>
      <c r="C45" s="4" t="s">
        <v>37</v>
      </c>
      <c r="D45" s="5">
        <v>7</v>
      </c>
    </row>
    <row r="46" spans="2:4" ht="24.75" thickBot="1">
      <c r="B46" s="3" t="s">
        <v>38</v>
      </c>
      <c r="C46" s="4" t="s">
        <v>39</v>
      </c>
      <c r="D46" s="5">
        <v>4</v>
      </c>
    </row>
    <row r="47" spans="2:4" ht="13.5" thickBot="1">
      <c r="B47" s="3" t="s">
        <v>40</v>
      </c>
      <c r="C47" s="4" t="s">
        <v>41</v>
      </c>
      <c r="D47" s="5">
        <v>5</v>
      </c>
    </row>
    <row r="48" spans="2:4" ht="13.5" thickBot="1">
      <c r="B48" s="3" t="s">
        <v>42</v>
      </c>
      <c r="C48" s="4" t="s">
        <v>43</v>
      </c>
      <c r="D48" s="5"/>
    </row>
    <row r="51" ht="13.5" thickBot="1"/>
    <row r="52" spans="4:5" ht="13.5" thickBot="1">
      <c r="D52" s="36" t="s">
        <v>46</v>
      </c>
      <c r="E52" s="34" t="s">
        <v>47</v>
      </c>
    </row>
    <row r="53" spans="2:5" ht="24.75" thickBot="1">
      <c r="B53" s="16" t="s">
        <v>44</v>
      </c>
      <c r="C53" s="9" t="s">
        <v>45</v>
      </c>
      <c r="D53" s="37">
        <v>7</v>
      </c>
      <c r="E53" s="10">
        <v>1</v>
      </c>
    </row>
    <row r="54" spans="2:5" ht="24.75" thickBot="1">
      <c r="B54" s="16" t="s">
        <v>48</v>
      </c>
      <c r="C54" s="9" t="s">
        <v>49</v>
      </c>
      <c r="D54" s="28">
        <v>4</v>
      </c>
      <c r="E54" s="35">
        <v>4</v>
      </c>
    </row>
    <row r="57" ht="13.5" thickBot="1"/>
    <row r="58" spans="3:7" ht="12.75">
      <c r="C58" s="52" t="s">
        <v>50</v>
      </c>
      <c r="D58" s="54" t="s">
        <v>0</v>
      </c>
      <c r="E58" s="54" t="s">
        <v>1</v>
      </c>
      <c r="F58" s="1" t="s">
        <v>2</v>
      </c>
      <c r="G58" s="54" t="s">
        <v>4</v>
      </c>
    </row>
    <row r="59" spans="3:7" ht="13.5" thickBot="1">
      <c r="C59" s="53"/>
      <c r="D59" s="55"/>
      <c r="E59" s="55"/>
      <c r="F59" s="2" t="s">
        <v>3</v>
      </c>
      <c r="G59" s="55"/>
    </row>
    <row r="60" spans="3:7" ht="60.75" thickBot="1">
      <c r="C60" s="17" t="s">
        <v>51</v>
      </c>
      <c r="D60" s="5"/>
      <c r="E60" s="5"/>
      <c r="F60" s="5">
        <v>3</v>
      </c>
      <c r="G60" s="5">
        <v>5</v>
      </c>
    </row>
  </sheetData>
  <mergeCells count="11">
    <mergeCell ref="C58:C59"/>
    <mergeCell ref="D58:D59"/>
    <mergeCell ref="E58:E59"/>
    <mergeCell ref="G58:G59"/>
    <mergeCell ref="D4:D5"/>
    <mergeCell ref="E4:E5"/>
    <mergeCell ref="G4:G5"/>
    <mergeCell ref="C33:C34"/>
    <mergeCell ref="D33:D34"/>
    <mergeCell ref="E33:E34"/>
    <mergeCell ref="G33:G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60"/>
  <sheetViews>
    <sheetView workbookViewId="0" topLeftCell="A1">
      <selection activeCell="G53" sqref="G53"/>
    </sheetView>
  </sheetViews>
  <sheetFormatPr defaultColWidth="9.140625" defaultRowHeight="12.75"/>
  <cols>
    <col min="2" max="2" width="10.7109375" style="0" customWidth="1"/>
    <col min="3" max="3" width="32.140625" style="0" customWidth="1"/>
    <col min="8" max="8" width="9.140625" style="20" customWidth="1"/>
  </cols>
  <sheetData>
    <row r="2" spans="2:3" ht="24">
      <c r="B2" s="39" t="s">
        <v>52</v>
      </c>
      <c r="C2" s="38">
        <v>20</v>
      </c>
    </row>
    <row r="3" ht="13.5" thickBot="1"/>
    <row r="4" spans="4:7" ht="12.75">
      <c r="D4" s="54" t="s">
        <v>0</v>
      </c>
      <c r="E4" s="54" t="s">
        <v>1</v>
      </c>
      <c r="F4" s="1" t="s">
        <v>2</v>
      </c>
      <c r="G4" s="54" t="s">
        <v>4</v>
      </c>
    </row>
    <row r="5" spans="4:7" ht="13.5" thickBot="1">
      <c r="D5" s="55"/>
      <c r="E5" s="55"/>
      <c r="F5" s="2" t="s">
        <v>3</v>
      </c>
      <c r="G5" s="55"/>
    </row>
    <row r="6" ht="13.5" customHeight="1" thickBot="1"/>
    <row r="7" spans="2:8" ht="24.75" thickBot="1">
      <c r="B7" s="8">
        <v>9</v>
      </c>
      <c r="C7" s="9" t="s">
        <v>5</v>
      </c>
      <c r="D7" s="10">
        <v>1</v>
      </c>
      <c r="E7" s="10">
        <v>1</v>
      </c>
      <c r="F7" s="10">
        <v>15</v>
      </c>
      <c r="G7" s="10">
        <v>3</v>
      </c>
      <c r="H7" s="20">
        <f aca="true" t="shared" si="0" ref="H7:H16">SUM(D7:G7)</f>
        <v>20</v>
      </c>
    </row>
    <row r="8" spans="2:8" ht="13.5" thickBot="1">
      <c r="B8" s="3">
        <v>10</v>
      </c>
      <c r="C8" s="6" t="s">
        <v>6</v>
      </c>
      <c r="D8" s="7">
        <v>1</v>
      </c>
      <c r="E8" s="18">
        <v>1</v>
      </c>
      <c r="F8" s="18">
        <v>12</v>
      </c>
      <c r="G8" s="18">
        <v>6</v>
      </c>
      <c r="H8" s="20">
        <f t="shared" si="0"/>
        <v>20</v>
      </c>
    </row>
    <row r="9" spans="2:8" ht="24.75" thickBot="1">
      <c r="B9" s="3">
        <v>11</v>
      </c>
      <c r="C9" s="6" t="s">
        <v>7</v>
      </c>
      <c r="D9" s="5">
        <v>1</v>
      </c>
      <c r="E9" s="5">
        <v>10</v>
      </c>
      <c r="F9" s="5">
        <v>8</v>
      </c>
      <c r="G9" s="5">
        <v>1</v>
      </c>
      <c r="H9" s="20">
        <f t="shared" si="0"/>
        <v>20</v>
      </c>
    </row>
    <row r="10" spans="2:8" ht="24.75" thickBot="1">
      <c r="B10" s="3">
        <v>12</v>
      </c>
      <c r="C10" s="6" t="s">
        <v>8</v>
      </c>
      <c r="D10" s="5"/>
      <c r="E10" s="5">
        <v>1</v>
      </c>
      <c r="F10" s="5">
        <v>12</v>
      </c>
      <c r="G10" s="5">
        <v>7</v>
      </c>
      <c r="H10" s="20">
        <f t="shared" si="0"/>
        <v>20</v>
      </c>
    </row>
    <row r="11" spans="2:8" ht="24.75" thickBot="1">
      <c r="B11" s="3">
        <v>13</v>
      </c>
      <c r="C11" s="6" t="s">
        <v>9</v>
      </c>
      <c r="D11" s="5"/>
      <c r="E11" s="5">
        <v>4</v>
      </c>
      <c r="F11" s="5">
        <v>12</v>
      </c>
      <c r="G11" s="5">
        <v>4</v>
      </c>
      <c r="H11" s="20">
        <f t="shared" si="0"/>
        <v>20</v>
      </c>
    </row>
    <row r="12" spans="2:8" ht="13.5" thickBot="1">
      <c r="B12" s="3">
        <v>14</v>
      </c>
      <c r="C12" s="6" t="s">
        <v>10</v>
      </c>
      <c r="D12" s="5"/>
      <c r="E12" s="5">
        <v>4</v>
      </c>
      <c r="F12" s="5">
        <v>15</v>
      </c>
      <c r="G12" s="5">
        <v>1</v>
      </c>
      <c r="H12" s="20">
        <f t="shared" si="0"/>
        <v>20</v>
      </c>
    </row>
    <row r="13" spans="2:8" ht="24.75" thickBot="1">
      <c r="B13" s="3" t="s">
        <v>11</v>
      </c>
      <c r="C13" s="4" t="s">
        <v>12</v>
      </c>
      <c r="D13" s="5">
        <v>2</v>
      </c>
      <c r="E13" s="5">
        <v>7</v>
      </c>
      <c r="F13" s="5">
        <v>8</v>
      </c>
      <c r="G13" s="5">
        <v>3</v>
      </c>
      <c r="H13" s="20">
        <f t="shared" si="0"/>
        <v>20</v>
      </c>
    </row>
    <row r="14" spans="2:8" ht="24.75" thickBot="1">
      <c r="B14" s="3" t="s">
        <v>13</v>
      </c>
      <c r="C14" s="4" t="s">
        <v>14</v>
      </c>
      <c r="D14" s="5">
        <v>1</v>
      </c>
      <c r="E14" s="5">
        <v>9</v>
      </c>
      <c r="F14" s="5">
        <v>6</v>
      </c>
      <c r="G14" s="5">
        <v>4</v>
      </c>
      <c r="H14" s="20">
        <f t="shared" si="0"/>
        <v>20</v>
      </c>
    </row>
    <row r="15" spans="2:8" ht="24.75" thickBot="1">
      <c r="B15" s="3">
        <v>16</v>
      </c>
      <c r="C15" s="4" t="s">
        <v>15</v>
      </c>
      <c r="D15" s="5">
        <v>3</v>
      </c>
      <c r="E15" s="5">
        <v>4</v>
      </c>
      <c r="F15" s="5">
        <v>4</v>
      </c>
      <c r="G15" s="5">
        <v>9</v>
      </c>
      <c r="H15" s="20">
        <f t="shared" si="0"/>
        <v>20</v>
      </c>
    </row>
    <row r="16" spans="2:8" ht="24.75" thickBot="1">
      <c r="B16" s="3">
        <v>17</v>
      </c>
      <c r="C16" s="4" t="s">
        <v>16</v>
      </c>
      <c r="D16" s="5"/>
      <c r="E16" s="5">
        <v>1</v>
      </c>
      <c r="F16" s="5">
        <v>14</v>
      </c>
      <c r="G16" s="5">
        <v>5</v>
      </c>
      <c r="H16" s="20">
        <f t="shared" si="0"/>
        <v>20</v>
      </c>
    </row>
    <row r="18" ht="13.5" thickBot="1"/>
    <row r="19" spans="3:6" ht="23.25" thickBot="1">
      <c r="C19" s="11" t="s">
        <v>23</v>
      </c>
      <c r="D19" s="12" t="s">
        <v>24</v>
      </c>
      <c r="E19" s="12" t="s">
        <v>25</v>
      </c>
      <c r="F19" s="12" t="s">
        <v>26</v>
      </c>
    </row>
    <row r="20" spans="2:6" ht="24.75" thickBot="1">
      <c r="B20" s="8">
        <v>18</v>
      </c>
      <c r="C20" s="9" t="s">
        <v>17</v>
      </c>
      <c r="D20" s="10"/>
      <c r="E20" s="10">
        <v>5</v>
      </c>
      <c r="F20" s="10">
        <v>15</v>
      </c>
    </row>
    <row r="21" spans="2:6" ht="24.75" thickBot="1">
      <c r="B21" s="3">
        <v>19</v>
      </c>
      <c r="C21" s="4" t="s">
        <v>18</v>
      </c>
      <c r="D21" s="7"/>
      <c r="E21" s="7">
        <v>8</v>
      </c>
      <c r="F21" s="18">
        <v>12</v>
      </c>
    </row>
    <row r="22" spans="2:6" ht="24.75" thickBot="1">
      <c r="B22" s="3">
        <v>20</v>
      </c>
      <c r="C22" s="4" t="s">
        <v>19</v>
      </c>
      <c r="D22" s="5"/>
      <c r="E22" s="5">
        <v>6</v>
      </c>
      <c r="F22" s="5">
        <v>14</v>
      </c>
    </row>
    <row r="23" spans="2:6" ht="24.75" thickBot="1">
      <c r="B23" s="3">
        <v>21</v>
      </c>
      <c r="C23" s="4" t="s">
        <v>20</v>
      </c>
      <c r="D23" s="5"/>
      <c r="E23" s="5">
        <v>15</v>
      </c>
      <c r="F23" s="5">
        <v>5</v>
      </c>
    </row>
    <row r="24" spans="2:6" ht="36.75" thickBot="1">
      <c r="B24" s="3" t="s">
        <v>21</v>
      </c>
      <c r="C24" s="4" t="s">
        <v>22</v>
      </c>
      <c r="D24" s="5">
        <v>1</v>
      </c>
      <c r="E24" s="5">
        <v>15</v>
      </c>
      <c r="F24" s="5">
        <v>4</v>
      </c>
    </row>
    <row r="26" ht="13.5" thickBot="1"/>
    <row r="27" spans="4:8" ht="26.25" customHeight="1" thickBot="1">
      <c r="D27" s="23">
        <v>18</v>
      </c>
      <c r="E27" s="24">
        <v>19</v>
      </c>
      <c r="F27" s="24">
        <v>20</v>
      </c>
      <c r="G27" s="24">
        <v>21</v>
      </c>
      <c r="H27" s="25" t="s">
        <v>21</v>
      </c>
    </row>
    <row r="28" spans="2:8" ht="66" customHeight="1" thickBot="1">
      <c r="B28" s="29" t="s">
        <v>53</v>
      </c>
      <c r="C28" s="30" t="s">
        <v>54</v>
      </c>
      <c r="D28" s="31">
        <v>3</v>
      </c>
      <c r="E28" s="31">
        <v>3</v>
      </c>
      <c r="F28" s="32">
        <v>4</v>
      </c>
      <c r="G28" s="31">
        <v>9</v>
      </c>
      <c r="H28" s="33">
        <v>3</v>
      </c>
    </row>
    <row r="29" spans="2:8" ht="64.5" thickBot="1">
      <c r="B29" s="26" t="s">
        <v>55</v>
      </c>
      <c r="C29" s="27" t="s">
        <v>56</v>
      </c>
      <c r="D29" s="28">
        <v>13</v>
      </c>
      <c r="E29" s="28">
        <v>1</v>
      </c>
      <c r="F29" s="21">
        <v>1</v>
      </c>
      <c r="G29" s="28">
        <v>1</v>
      </c>
      <c r="H29" s="22">
        <v>4</v>
      </c>
    </row>
    <row r="30" ht="12.75">
      <c r="B30" s="13"/>
    </row>
    <row r="31" spans="3:7" ht="12.75">
      <c r="C31" s="19"/>
      <c r="D31" s="19"/>
      <c r="E31" s="19"/>
      <c r="F31" s="19"/>
      <c r="G31" s="19"/>
    </row>
    <row r="32" spans="3:7" ht="13.5" thickBot="1">
      <c r="C32" s="19"/>
      <c r="D32" s="19"/>
      <c r="E32" s="19"/>
      <c r="F32" s="19"/>
      <c r="G32" s="19"/>
    </row>
    <row r="33" spans="3:7" ht="12.75">
      <c r="C33" s="52" t="s">
        <v>27</v>
      </c>
      <c r="D33" s="54" t="s">
        <v>0</v>
      </c>
      <c r="E33" s="54" t="s">
        <v>1</v>
      </c>
      <c r="F33" s="1" t="s">
        <v>2</v>
      </c>
      <c r="G33" s="54" t="s">
        <v>4</v>
      </c>
    </row>
    <row r="34" spans="3:7" ht="13.5" thickBot="1">
      <c r="C34" s="53"/>
      <c r="D34" s="55"/>
      <c r="E34" s="55"/>
      <c r="F34" s="2" t="s">
        <v>3</v>
      </c>
      <c r="G34" s="55"/>
    </row>
    <row r="35" spans="3:7" ht="48.75" thickBot="1">
      <c r="C35" s="14" t="s">
        <v>28</v>
      </c>
      <c r="D35" s="5"/>
      <c r="E35" s="5">
        <v>5</v>
      </c>
      <c r="F35" s="5">
        <v>13</v>
      </c>
      <c r="G35" s="5">
        <v>2</v>
      </c>
    </row>
    <row r="40" ht="12.75">
      <c r="B40" s="15" t="s">
        <v>29</v>
      </c>
    </row>
    <row r="41" ht="13.5" thickBot="1"/>
    <row r="42" spans="2:4" ht="13.5" thickBot="1">
      <c r="B42" s="8" t="s">
        <v>30</v>
      </c>
      <c r="C42" s="9" t="s">
        <v>31</v>
      </c>
      <c r="D42" s="10">
        <v>18</v>
      </c>
    </row>
    <row r="43" spans="2:4" ht="13.5" thickBot="1">
      <c r="B43" s="3" t="s">
        <v>32</v>
      </c>
      <c r="C43" s="4" t="s">
        <v>33</v>
      </c>
      <c r="D43" s="5">
        <v>3</v>
      </c>
    </row>
    <row r="44" spans="2:4" ht="13.5" thickBot="1">
      <c r="B44" s="3" t="s">
        <v>34</v>
      </c>
      <c r="C44" s="4" t="s">
        <v>35</v>
      </c>
      <c r="D44" s="5">
        <v>1</v>
      </c>
    </row>
    <row r="45" spans="2:4" ht="13.5" thickBot="1">
      <c r="B45" s="3" t="s">
        <v>36</v>
      </c>
      <c r="C45" s="4" t="s">
        <v>37</v>
      </c>
      <c r="D45" s="5">
        <v>13</v>
      </c>
    </row>
    <row r="46" spans="2:4" ht="24.75" thickBot="1">
      <c r="B46" s="3" t="s">
        <v>38</v>
      </c>
      <c r="C46" s="4" t="s">
        <v>39</v>
      </c>
      <c r="D46" s="5">
        <v>12</v>
      </c>
    </row>
    <row r="47" spans="2:4" ht="13.5" thickBot="1">
      <c r="B47" s="3" t="s">
        <v>40</v>
      </c>
      <c r="C47" s="4" t="s">
        <v>41</v>
      </c>
      <c r="D47" s="5">
        <v>16</v>
      </c>
    </row>
    <row r="48" spans="2:4" ht="13.5" thickBot="1">
      <c r="B48" s="3" t="s">
        <v>42</v>
      </c>
      <c r="C48" s="4" t="s">
        <v>43</v>
      </c>
      <c r="D48" s="5"/>
    </row>
    <row r="51" ht="13.5" thickBot="1"/>
    <row r="52" spans="4:5" ht="13.5" thickBot="1">
      <c r="D52" s="36" t="s">
        <v>46</v>
      </c>
      <c r="E52" s="34" t="s">
        <v>47</v>
      </c>
    </row>
    <row r="53" spans="2:5" ht="24.75" thickBot="1">
      <c r="B53" s="16" t="s">
        <v>44</v>
      </c>
      <c r="C53" s="9" t="s">
        <v>45</v>
      </c>
      <c r="D53" s="37">
        <v>6</v>
      </c>
      <c r="E53" s="10">
        <v>14</v>
      </c>
    </row>
    <row r="54" spans="2:5" ht="24.75" thickBot="1">
      <c r="B54" s="16" t="s">
        <v>48</v>
      </c>
      <c r="C54" s="9" t="s">
        <v>49</v>
      </c>
      <c r="D54" s="28">
        <v>4</v>
      </c>
      <c r="E54" s="35">
        <v>16</v>
      </c>
    </row>
    <row r="57" ht="13.5" thickBot="1"/>
    <row r="58" spans="3:7" ht="12.75">
      <c r="C58" s="52" t="s">
        <v>50</v>
      </c>
      <c r="D58" s="54" t="s">
        <v>0</v>
      </c>
      <c r="E58" s="54" t="s">
        <v>1</v>
      </c>
      <c r="F58" s="1" t="s">
        <v>2</v>
      </c>
      <c r="G58" s="54" t="s">
        <v>4</v>
      </c>
    </row>
    <row r="59" spans="3:7" ht="13.5" thickBot="1">
      <c r="C59" s="53"/>
      <c r="D59" s="55"/>
      <c r="E59" s="55"/>
      <c r="F59" s="2" t="s">
        <v>3</v>
      </c>
      <c r="G59" s="55"/>
    </row>
    <row r="60" spans="3:7" ht="60.75" thickBot="1">
      <c r="C60" s="17" t="s">
        <v>51</v>
      </c>
      <c r="D60" s="5"/>
      <c r="E60" s="5">
        <v>3</v>
      </c>
      <c r="F60" s="5">
        <v>9</v>
      </c>
      <c r="G60" s="5">
        <v>8</v>
      </c>
    </row>
  </sheetData>
  <mergeCells count="11">
    <mergeCell ref="D4:D5"/>
    <mergeCell ref="E4:E5"/>
    <mergeCell ref="G4:G5"/>
    <mergeCell ref="C33:C34"/>
    <mergeCell ref="D33:D34"/>
    <mergeCell ref="E33:E34"/>
    <mergeCell ref="G33:G34"/>
    <mergeCell ref="C58:C59"/>
    <mergeCell ref="D58:D59"/>
    <mergeCell ref="E58:E59"/>
    <mergeCell ref="G58:G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O60"/>
  <sheetViews>
    <sheetView tabSelected="1" workbookViewId="0" topLeftCell="A1">
      <selection activeCell="D60" sqref="D60"/>
    </sheetView>
  </sheetViews>
  <sheetFormatPr defaultColWidth="9.140625" defaultRowHeight="12.75"/>
  <cols>
    <col min="2" max="2" width="10.7109375" style="0" customWidth="1"/>
    <col min="3" max="3" width="32.140625" style="0" customWidth="1"/>
    <col min="8" max="8" width="9.140625" style="20" customWidth="1"/>
  </cols>
  <sheetData>
    <row r="1" spans="3:5" ht="12.75">
      <c r="C1" s="51" t="s">
        <v>58</v>
      </c>
      <c r="E1" s="51" t="s">
        <v>59</v>
      </c>
    </row>
    <row r="2" spans="2:11" ht="24">
      <c r="B2" s="39" t="s">
        <v>52</v>
      </c>
      <c r="C2" s="50">
        <f>SUM(daVinci!C2,'Galilei-TN'!C2,'Torricelli-BZ'!C2)</f>
        <v>33</v>
      </c>
      <c r="E2" s="50">
        <f>SUM(daVinci!C2,'Galilei-TN'!E2,'Torricelli-BZ'!C2)</f>
        <v>34</v>
      </c>
      <c r="K2" t="s">
        <v>60</v>
      </c>
    </row>
    <row r="3" ht="13.5" thickBot="1"/>
    <row r="4" spans="4:14" ht="12.75">
      <c r="D4" s="54" t="s">
        <v>0</v>
      </c>
      <c r="E4" s="54" t="s">
        <v>1</v>
      </c>
      <c r="F4" s="1" t="s">
        <v>2</v>
      </c>
      <c r="G4" s="54" t="s">
        <v>4</v>
      </c>
      <c r="K4" s="54" t="s">
        <v>0</v>
      </c>
      <c r="L4" s="54" t="s">
        <v>1</v>
      </c>
      <c r="M4" s="1" t="s">
        <v>2</v>
      </c>
      <c r="N4" s="54" t="s">
        <v>4</v>
      </c>
    </row>
    <row r="5" spans="4:14" ht="13.5" thickBot="1">
      <c r="D5" s="55"/>
      <c r="E5" s="55"/>
      <c r="F5" s="2" t="s">
        <v>3</v>
      </c>
      <c r="G5" s="55"/>
      <c r="K5" s="55"/>
      <c r="L5" s="55"/>
      <c r="M5" s="2" t="s">
        <v>3</v>
      </c>
      <c r="N5" s="55"/>
    </row>
    <row r="6" ht="13.5" customHeight="1" thickBot="1"/>
    <row r="7" spans="2:14" ht="24.75" thickBot="1">
      <c r="B7" s="8">
        <v>9</v>
      </c>
      <c r="C7" s="9" t="s">
        <v>5</v>
      </c>
      <c r="D7" s="10">
        <f>SUM(daVinci!D7,'Galilei-TN'!D7,'Torricelli-BZ'!D7)</f>
        <v>1</v>
      </c>
      <c r="E7" s="10">
        <f>SUM(daVinci!E7,'Galilei-TN'!E7,'Torricelli-BZ'!E7)</f>
        <v>1</v>
      </c>
      <c r="F7" s="10">
        <f>SUM(daVinci!F7,'Galilei-TN'!F7,'Torricelli-BZ'!F7)</f>
        <v>17</v>
      </c>
      <c r="G7" s="10">
        <f>SUM(daVinci!G7,'Galilei-TN'!G7,'Torricelli-BZ'!G7)</f>
        <v>14</v>
      </c>
      <c r="H7" s="20">
        <f aca="true" t="shared" si="0" ref="H7:H16">SUM(D7:G7)</f>
        <v>33</v>
      </c>
      <c r="K7" s="42">
        <f>D7/$C$2</f>
        <v>0.030303030303030304</v>
      </c>
      <c r="L7" s="42">
        <f aca="true" t="shared" si="1" ref="L7:L16">E7/$C$2</f>
        <v>0.030303030303030304</v>
      </c>
      <c r="M7" s="42">
        <f aca="true" t="shared" si="2" ref="M7:M16">F7/$C$2</f>
        <v>0.5151515151515151</v>
      </c>
      <c r="N7" s="42">
        <f aca="true" t="shared" si="3" ref="N7:N16">G7/$C$2</f>
        <v>0.42424242424242425</v>
      </c>
    </row>
    <row r="8" spans="2:14" ht="13.5" thickBot="1">
      <c r="B8" s="3">
        <v>10</v>
      </c>
      <c r="C8" s="6" t="s">
        <v>6</v>
      </c>
      <c r="D8" s="10">
        <f>SUM(daVinci!D8,'Galilei-TN'!D8,'Torricelli-BZ'!D8)</f>
        <v>1</v>
      </c>
      <c r="E8" s="10">
        <f>SUM(daVinci!E8,'Galilei-TN'!E8,'Torricelli-BZ'!E8)</f>
        <v>4</v>
      </c>
      <c r="F8" s="10">
        <f>SUM(daVinci!F8,'Galilei-TN'!F8,'Torricelli-BZ'!F8)</f>
        <v>18</v>
      </c>
      <c r="G8" s="10">
        <f>SUM(daVinci!G8,'Galilei-TN'!G8,'Torricelli-BZ'!G8)</f>
        <v>9</v>
      </c>
      <c r="H8" s="20">
        <f t="shared" si="0"/>
        <v>32</v>
      </c>
      <c r="K8" s="42">
        <f aca="true" t="shared" si="4" ref="K8:K16">D8/$C$2</f>
        <v>0.030303030303030304</v>
      </c>
      <c r="L8" s="42">
        <f t="shared" si="1"/>
        <v>0.12121212121212122</v>
      </c>
      <c r="M8" s="42">
        <f t="shared" si="2"/>
        <v>0.5454545454545454</v>
      </c>
      <c r="N8" s="42">
        <f t="shared" si="3"/>
        <v>0.2727272727272727</v>
      </c>
    </row>
    <row r="9" spans="2:14" ht="24.75" thickBot="1">
      <c r="B9" s="3">
        <v>11</v>
      </c>
      <c r="C9" s="6" t="s">
        <v>7</v>
      </c>
      <c r="D9" s="10">
        <f>SUM(daVinci!D9,'Galilei-TN'!D9,'Torricelli-BZ'!D9)</f>
        <v>1</v>
      </c>
      <c r="E9" s="10">
        <f>SUM(daVinci!E9,'Galilei-TN'!E9,'Torricelli-BZ'!E9)</f>
        <v>12</v>
      </c>
      <c r="F9" s="10">
        <f>SUM(daVinci!F9,'Galilei-TN'!F9,'Torricelli-BZ'!F9)</f>
        <v>19</v>
      </c>
      <c r="G9" s="10">
        <f>SUM(daVinci!G9,'Galilei-TN'!G9,'Torricelli-BZ'!G9)</f>
        <v>1</v>
      </c>
      <c r="H9" s="20">
        <f t="shared" si="0"/>
        <v>33</v>
      </c>
      <c r="K9" s="42">
        <f t="shared" si="4"/>
        <v>0.030303030303030304</v>
      </c>
      <c r="L9" s="42">
        <f t="shared" si="1"/>
        <v>0.36363636363636365</v>
      </c>
      <c r="M9" s="42">
        <f t="shared" si="2"/>
        <v>0.5757575757575758</v>
      </c>
      <c r="N9" s="42">
        <f t="shared" si="3"/>
        <v>0.030303030303030304</v>
      </c>
    </row>
    <row r="10" spans="2:14" ht="24.75" thickBot="1">
      <c r="B10" s="3">
        <v>12</v>
      </c>
      <c r="C10" s="6" t="s">
        <v>8</v>
      </c>
      <c r="D10" s="10">
        <f>SUM(daVinci!D10,'Galilei-TN'!D10,'Torricelli-BZ'!D10)</f>
        <v>0</v>
      </c>
      <c r="E10" s="10">
        <f>SUM(daVinci!E10,'Galilei-TN'!E10,'Torricelli-BZ'!E10)</f>
        <v>3</v>
      </c>
      <c r="F10" s="10">
        <f>SUM(daVinci!F10,'Galilei-TN'!F10,'Torricelli-BZ'!F10)</f>
        <v>16</v>
      </c>
      <c r="G10" s="10">
        <f>SUM(daVinci!G10,'Galilei-TN'!G10,'Torricelli-BZ'!G10)</f>
        <v>13</v>
      </c>
      <c r="H10" s="20">
        <f t="shared" si="0"/>
        <v>32</v>
      </c>
      <c r="K10" s="42">
        <f t="shared" si="4"/>
        <v>0</v>
      </c>
      <c r="L10" s="42">
        <f t="shared" si="1"/>
        <v>0.09090909090909091</v>
      </c>
      <c r="M10" s="42">
        <f t="shared" si="2"/>
        <v>0.48484848484848486</v>
      </c>
      <c r="N10" s="42">
        <f t="shared" si="3"/>
        <v>0.3939393939393939</v>
      </c>
    </row>
    <row r="11" spans="2:14" ht="24.75" thickBot="1">
      <c r="B11" s="3">
        <v>13</v>
      </c>
      <c r="C11" s="6" t="s">
        <v>9</v>
      </c>
      <c r="D11" s="10">
        <f>SUM(daVinci!D11,'Galilei-TN'!D11,'Torricelli-BZ'!D11)</f>
        <v>0</v>
      </c>
      <c r="E11" s="10">
        <f>SUM(daVinci!E11,'Galilei-TN'!E11,'Torricelli-BZ'!E11)</f>
        <v>4</v>
      </c>
      <c r="F11" s="10">
        <f>SUM(daVinci!F11,'Galilei-TN'!F11,'Torricelli-BZ'!F11)</f>
        <v>19</v>
      </c>
      <c r="G11" s="10">
        <f>SUM(daVinci!G11,'Galilei-TN'!G11,'Torricelli-BZ'!G11)</f>
        <v>9</v>
      </c>
      <c r="H11" s="20">
        <f t="shared" si="0"/>
        <v>32</v>
      </c>
      <c r="K11" s="42">
        <f t="shared" si="4"/>
        <v>0</v>
      </c>
      <c r="L11" s="42">
        <f t="shared" si="1"/>
        <v>0.12121212121212122</v>
      </c>
      <c r="M11" s="42">
        <f t="shared" si="2"/>
        <v>0.5757575757575758</v>
      </c>
      <c r="N11" s="42">
        <f t="shared" si="3"/>
        <v>0.2727272727272727</v>
      </c>
    </row>
    <row r="12" spans="2:14" ht="13.5" thickBot="1">
      <c r="B12" s="3">
        <v>14</v>
      </c>
      <c r="C12" s="6" t="s">
        <v>10</v>
      </c>
      <c r="D12" s="10">
        <f>SUM(daVinci!D12,'Galilei-TN'!D12,'Torricelli-BZ'!D12)</f>
        <v>0</v>
      </c>
      <c r="E12" s="10">
        <f>SUM(daVinci!E12,'Galilei-TN'!E12,'Torricelli-BZ'!E12)</f>
        <v>4</v>
      </c>
      <c r="F12" s="10">
        <f>SUM(daVinci!F12,'Galilei-TN'!F12,'Torricelli-BZ'!F12)</f>
        <v>25</v>
      </c>
      <c r="G12" s="10">
        <f>SUM(daVinci!G12,'Galilei-TN'!G12,'Torricelli-BZ'!G12)</f>
        <v>4</v>
      </c>
      <c r="H12" s="20">
        <f t="shared" si="0"/>
        <v>33</v>
      </c>
      <c r="K12" s="42">
        <f t="shared" si="4"/>
        <v>0</v>
      </c>
      <c r="L12" s="42">
        <f t="shared" si="1"/>
        <v>0.12121212121212122</v>
      </c>
      <c r="M12" s="42">
        <f t="shared" si="2"/>
        <v>0.7575757575757576</v>
      </c>
      <c r="N12" s="42">
        <f t="shared" si="3"/>
        <v>0.12121212121212122</v>
      </c>
    </row>
    <row r="13" spans="2:14" ht="24.75" thickBot="1">
      <c r="B13" s="3" t="s">
        <v>11</v>
      </c>
      <c r="C13" s="4" t="s">
        <v>12</v>
      </c>
      <c r="D13" s="10">
        <f>SUM(daVinci!D13,'Galilei-TN'!D13,'Torricelli-BZ'!D13)</f>
        <v>2</v>
      </c>
      <c r="E13" s="10">
        <f>SUM(daVinci!E13,'Galilei-TN'!E13,'Torricelli-BZ'!E13)</f>
        <v>8</v>
      </c>
      <c r="F13" s="10">
        <f>SUM(daVinci!F13,'Galilei-TN'!F13,'Torricelli-BZ'!F13)</f>
        <v>17</v>
      </c>
      <c r="G13" s="10">
        <f>SUM(daVinci!G13,'Galilei-TN'!G13,'Torricelli-BZ'!G13)</f>
        <v>6</v>
      </c>
      <c r="H13" s="20">
        <f t="shared" si="0"/>
        <v>33</v>
      </c>
      <c r="K13" s="42">
        <f t="shared" si="4"/>
        <v>0.06060606060606061</v>
      </c>
      <c r="L13" s="42">
        <f t="shared" si="1"/>
        <v>0.24242424242424243</v>
      </c>
      <c r="M13" s="42">
        <f t="shared" si="2"/>
        <v>0.5151515151515151</v>
      </c>
      <c r="N13" s="42">
        <f t="shared" si="3"/>
        <v>0.18181818181818182</v>
      </c>
    </row>
    <row r="14" spans="2:14" ht="24.75" thickBot="1">
      <c r="B14" s="3" t="s">
        <v>13</v>
      </c>
      <c r="C14" s="4" t="s">
        <v>14</v>
      </c>
      <c r="D14" s="10">
        <f>SUM(daVinci!D14,'Galilei-TN'!D14,'Torricelli-BZ'!D14)</f>
        <v>1</v>
      </c>
      <c r="E14" s="10">
        <f>SUM(daVinci!E14,'Galilei-TN'!E14,'Torricelli-BZ'!E14)</f>
        <v>12</v>
      </c>
      <c r="F14" s="10">
        <f>SUM(daVinci!F14,'Galilei-TN'!F14,'Torricelli-BZ'!F14)</f>
        <v>13</v>
      </c>
      <c r="G14" s="10">
        <f>SUM(daVinci!G14,'Galilei-TN'!G14,'Torricelli-BZ'!G14)</f>
        <v>7</v>
      </c>
      <c r="H14" s="20">
        <f t="shared" si="0"/>
        <v>33</v>
      </c>
      <c r="K14" s="42">
        <f t="shared" si="4"/>
        <v>0.030303030303030304</v>
      </c>
      <c r="L14" s="42">
        <f t="shared" si="1"/>
        <v>0.36363636363636365</v>
      </c>
      <c r="M14" s="42">
        <f t="shared" si="2"/>
        <v>0.3939393939393939</v>
      </c>
      <c r="N14" s="42">
        <f t="shared" si="3"/>
        <v>0.21212121212121213</v>
      </c>
    </row>
    <row r="15" spans="2:14" ht="24.75" thickBot="1">
      <c r="B15" s="3">
        <v>16</v>
      </c>
      <c r="C15" s="4" t="s">
        <v>15</v>
      </c>
      <c r="D15" s="10">
        <f>SUM(daVinci!D15,'Galilei-TN'!D15,'Torricelli-BZ'!D15)</f>
        <v>3</v>
      </c>
      <c r="E15" s="10">
        <f>SUM(daVinci!E15,'Galilei-TN'!E15,'Torricelli-BZ'!E15)</f>
        <v>7</v>
      </c>
      <c r="F15" s="10">
        <f>SUM(daVinci!F15,'Galilei-TN'!F15,'Torricelli-BZ'!F15)</f>
        <v>9</v>
      </c>
      <c r="G15" s="10">
        <f>SUM(daVinci!G15,'Galilei-TN'!G15,'Torricelli-BZ'!G15)</f>
        <v>14</v>
      </c>
      <c r="H15" s="20">
        <f t="shared" si="0"/>
        <v>33</v>
      </c>
      <c r="K15" s="42">
        <f t="shared" si="4"/>
        <v>0.09090909090909091</v>
      </c>
      <c r="L15" s="42">
        <f t="shared" si="1"/>
        <v>0.21212121212121213</v>
      </c>
      <c r="M15" s="42">
        <f t="shared" si="2"/>
        <v>0.2727272727272727</v>
      </c>
      <c r="N15" s="42">
        <f t="shared" si="3"/>
        <v>0.42424242424242425</v>
      </c>
    </row>
    <row r="16" spans="2:14" ht="24.75" thickBot="1">
      <c r="B16" s="3">
        <v>17</v>
      </c>
      <c r="C16" s="4" t="s">
        <v>16</v>
      </c>
      <c r="D16" s="10">
        <f>SUM(daVinci!D16,'Galilei-TN'!D16,'Torricelli-BZ'!D16)</f>
        <v>0</v>
      </c>
      <c r="E16" s="10">
        <f>SUM(daVinci!E16,'Galilei-TN'!E16,'Torricelli-BZ'!E16)</f>
        <v>1</v>
      </c>
      <c r="F16" s="10">
        <f>SUM(daVinci!F16,'Galilei-TN'!F16,'Torricelli-BZ'!F16)</f>
        <v>15</v>
      </c>
      <c r="G16" s="10">
        <f>SUM(daVinci!G16,'Galilei-TN'!G16,'Torricelli-BZ'!G16)</f>
        <v>17</v>
      </c>
      <c r="H16" s="20">
        <f t="shared" si="0"/>
        <v>33</v>
      </c>
      <c r="K16" s="42">
        <f t="shared" si="4"/>
        <v>0</v>
      </c>
      <c r="L16" s="42">
        <f t="shared" si="1"/>
        <v>0.030303030303030304</v>
      </c>
      <c r="M16" s="42">
        <f t="shared" si="2"/>
        <v>0.45454545454545453</v>
      </c>
      <c r="N16" s="42">
        <f t="shared" si="3"/>
        <v>0.5151515151515151</v>
      </c>
    </row>
    <row r="18" ht="13.5" thickBot="1"/>
    <row r="19" spans="3:13" ht="23.25" thickBot="1">
      <c r="C19" s="11" t="s">
        <v>23</v>
      </c>
      <c r="D19" s="12" t="s">
        <v>24</v>
      </c>
      <c r="E19" s="12" t="s">
        <v>25</v>
      </c>
      <c r="F19" s="12" t="s">
        <v>26</v>
      </c>
      <c r="K19" s="43" t="s">
        <v>24</v>
      </c>
      <c r="L19" s="43" t="s">
        <v>25</v>
      </c>
      <c r="M19" s="43" t="s">
        <v>26</v>
      </c>
    </row>
    <row r="20" spans="2:13" ht="24.75" thickBot="1">
      <c r="B20" s="8">
        <v>18</v>
      </c>
      <c r="C20" s="9" t="s">
        <v>17</v>
      </c>
      <c r="D20" s="10">
        <f>SUM(daVinci!D20,'Galilei-TN'!D20,'Torricelli-BZ'!D20)</f>
        <v>0</v>
      </c>
      <c r="E20" s="10">
        <f>SUM(daVinci!E20,'Galilei-TN'!E20,'Torricelli-BZ'!E20)</f>
        <v>8</v>
      </c>
      <c r="F20" s="10">
        <f>SUM(daVinci!F20,'Galilei-TN'!F20,'Torricelli-BZ'!F20)</f>
        <v>25</v>
      </c>
      <c r="K20" s="42">
        <f aca="true" t="shared" si="5" ref="K20:M24">D20/$C$2</f>
        <v>0</v>
      </c>
      <c r="L20" s="42">
        <f t="shared" si="5"/>
        <v>0.24242424242424243</v>
      </c>
      <c r="M20" s="42">
        <f t="shared" si="5"/>
        <v>0.7575757575757576</v>
      </c>
    </row>
    <row r="21" spans="2:13" ht="24.75" thickBot="1">
      <c r="B21" s="3">
        <v>19</v>
      </c>
      <c r="C21" s="4" t="s">
        <v>18</v>
      </c>
      <c r="D21" s="10">
        <f>SUM(daVinci!D21,'Galilei-TN'!D21,'Torricelli-BZ'!D21)</f>
        <v>0</v>
      </c>
      <c r="E21" s="10">
        <f>SUM(daVinci!E21,'Galilei-TN'!E21,'Torricelli-BZ'!E21)</f>
        <v>17</v>
      </c>
      <c r="F21" s="10">
        <f>SUM(daVinci!F21,'Galilei-TN'!F21,'Torricelli-BZ'!F21)</f>
        <v>16</v>
      </c>
      <c r="K21" s="42">
        <f t="shared" si="5"/>
        <v>0</v>
      </c>
      <c r="L21" s="42">
        <f t="shared" si="5"/>
        <v>0.5151515151515151</v>
      </c>
      <c r="M21" s="42">
        <f t="shared" si="5"/>
        <v>0.48484848484848486</v>
      </c>
    </row>
    <row r="22" spans="2:13" ht="24.75" thickBot="1">
      <c r="B22" s="3">
        <v>20</v>
      </c>
      <c r="C22" s="4" t="s">
        <v>19</v>
      </c>
      <c r="D22" s="10">
        <f>SUM(daVinci!D22,'Galilei-TN'!D22,'Torricelli-BZ'!D22)</f>
        <v>0</v>
      </c>
      <c r="E22" s="10">
        <f>SUM(daVinci!E22,'Galilei-TN'!E22,'Torricelli-BZ'!E22)</f>
        <v>12</v>
      </c>
      <c r="F22" s="10">
        <f>SUM(daVinci!F22,'Galilei-TN'!F22,'Torricelli-BZ'!F22)</f>
        <v>21</v>
      </c>
      <c r="K22" s="42">
        <f t="shared" si="5"/>
        <v>0</v>
      </c>
      <c r="L22" s="42">
        <f t="shared" si="5"/>
        <v>0.36363636363636365</v>
      </c>
      <c r="M22" s="42">
        <f t="shared" si="5"/>
        <v>0.6363636363636364</v>
      </c>
    </row>
    <row r="23" spans="2:13" ht="24.75" thickBot="1">
      <c r="B23" s="3">
        <v>21</v>
      </c>
      <c r="C23" s="4" t="s">
        <v>20</v>
      </c>
      <c r="D23" s="10">
        <f>SUM(daVinci!D23,'Galilei-TN'!D23,'Torricelli-BZ'!D23)</f>
        <v>0</v>
      </c>
      <c r="E23" s="10">
        <f>SUM(daVinci!E23,'Galilei-TN'!E23,'Torricelli-BZ'!E23)</f>
        <v>22</v>
      </c>
      <c r="F23" s="10">
        <f>SUM(daVinci!F23,'Galilei-TN'!F23,'Torricelli-BZ'!F23)</f>
        <v>11</v>
      </c>
      <c r="K23" s="42">
        <f t="shared" si="5"/>
        <v>0</v>
      </c>
      <c r="L23" s="42">
        <f t="shared" si="5"/>
        <v>0.6666666666666666</v>
      </c>
      <c r="M23" s="42">
        <f t="shared" si="5"/>
        <v>0.3333333333333333</v>
      </c>
    </row>
    <row r="24" spans="2:13" ht="36.75" thickBot="1">
      <c r="B24" s="3" t="s">
        <v>21</v>
      </c>
      <c r="C24" s="4" t="s">
        <v>22</v>
      </c>
      <c r="D24" s="10">
        <f>SUM(daVinci!D24,'Galilei-TN'!D24,'Torricelli-BZ'!D24)</f>
        <v>1</v>
      </c>
      <c r="E24" s="10">
        <f>SUM(daVinci!E24,'Galilei-TN'!E24,'Torricelli-BZ'!E24)</f>
        <v>23</v>
      </c>
      <c r="F24" s="10">
        <f>SUM(daVinci!F24,'Galilei-TN'!F24,'Torricelli-BZ'!F24)</f>
        <v>9</v>
      </c>
      <c r="K24" s="42">
        <f t="shared" si="5"/>
        <v>0.030303030303030304</v>
      </c>
      <c r="L24" s="42">
        <f t="shared" si="5"/>
        <v>0.696969696969697</v>
      </c>
      <c r="M24" s="42">
        <f t="shared" si="5"/>
        <v>0.2727272727272727</v>
      </c>
    </row>
    <row r="26" ht="13.5" thickBot="1"/>
    <row r="27" spans="4:15" ht="26.25" customHeight="1" thickBot="1">
      <c r="D27" s="23">
        <v>18</v>
      </c>
      <c r="E27" s="24">
        <v>19</v>
      </c>
      <c r="F27" s="24">
        <v>20</v>
      </c>
      <c r="G27" s="24">
        <v>21</v>
      </c>
      <c r="H27" s="25" t="s">
        <v>21</v>
      </c>
      <c r="K27" s="44">
        <v>18</v>
      </c>
      <c r="L27" s="45">
        <v>19</v>
      </c>
      <c r="M27" s="45">
        <v>20</v>
      </c>
      <c r="N27" s="45">
        <v>21</v>
      </c>
      <c r="O27" s="46" t="s">
        <v>21</v>
      </c>
    </row>
    <row r="28" spans="2:15" ht="66" customHeight="1" thickBot="1">
      <c r="B28" s="29" t="s">
        <v>53</v>
      </c>
      <c r="C28" s="30" t="s">
        <v>54</v>
      </c>
      <c r="D28" s="10">
        <f>SUM(daVinci!D28,'Galilei-TN'!D28,'Torricelli-BZ'!D28)</f>
        <v>4</v>
      </c>
      <c r="E28" s="10">
        <f>SUM(daVinci!E28,'Galilei-TN'!E28,'Torricelli-BZ'!E28)</f>
        <v>6</v>
      </c>
      <c r="F28" s="10">
        <f>SUM(daVinci!F28,'Galilei-TN'!F28,'Torricelli-BZ'!F28)</f>
        <v>6</v>
      </c>
      <c r="G28" s="10">
        <f>SUM(daVinci!G28,'Galilei-TN'!G28,'Torricelli-BZ'!G28)</f>
        <v>17</v>
      </c>
      <c r="H28" s="10">
        <f>SUM(daVinci!H28,'Galilei-TN'!H28,'Torricelli-BZ'!H28)</f>
        <v>3</v>
      </c>
      <c r="K28" s="42">
        <f aca="true" t="shared" si="6" ref="K28:O29">D28/$C$2</f>
        <v>0.12121212121212122</v>
      </c>
      <c r="L28" s="42">
        <f t="shared" si="6"/>
        <v>0.18181818181818182</v>
      </c>
      <c r="M28" s="42">
        <f t="shared" si="6"/>
        <v>0.18181818181818182</v>
      </c>
      <c r="N28" s="42">
        <f t="shared" si="6"/>
        <v>0.5151515151515151</v>
      </c>
      <c r="O28" s="42">
        <f t="shared" si="6"/>
        <v>0.09090909090909091</v>
      </c>
    </row>
    <row r="29" spans="2:15" ht="64.5" thickBot="1">
      <c r="B29" s="26" t="s">
        <v>55</v>
      </c>
      <c r="C29" s="27" t="s">
        <v>56</v>
      </c>
      <c r="D29" s="10">
        <f>SUM(daVinci!D29,'Galilei-TN'!D29,'Torricelli-BZ'!D29)</f>
        <v>17</v>
      </c>
      <c r="E29" s="10">
        <f>SUM(daVinci!E29,'Galilei-TN'!E29,'Torricelli-BZ'!E29)</f>
        <v>3</v>
      </c>
      <c r="F29" s="10">
        <f>SUM(daVinci!F29,'Galilei-TN'!F29,'Torricelli-BZ'!F29)</f>
        <v>3</v>
      </c>
      <c r="G29" s="10">
        <f>SUM(daVinci!G29,'Galilei-TN'!G29,'Torricelli-BZ'!G29)</f>
        <v>2</v>
      </c>
      <c r="H29" s="10">
        <f>SUM(daVinci!H29,'Galilei-TN'!H29,'Torricelli-BZ'!H29)</f>
        <v>6</v>
      </c>
      <c r="K29" s="42">
        <f t="shared" si="6"/>
        <v>0.5151515151515151</v>
      </c>
      <c r="L29" s="42">
        <f t="shared" si="6"/>
        <v>0.09090909090909091</v>
      </c>
      <c r="M29" s="42">
        <f t="shared" si="6"/>
        <v>0.09090909090909091</v>
      </c>
      <c r="N29" s="42">
        <f t="shared" si="6"/>
        <v>0.06060606060606061</v>
      </c>
      <c r="O29" s="42">
        <f t="shared" si="6"/>
        <v>0.18181818181818182</v>
      </c>
    </row>
    <row r="30" ht="12.75">
      <c r="B30" s="13"/>
    </row>
    <row r="31" spans="3:7" ht="12.75">
      <c r="C31" s="19"/>
      <c r="D31" s="19"/>
      <c r="E31" s="19"/>
      <c r="F31" s="19"/>
      <c r="G31" s="19"/>
    </row>
    <row r="32" spans="3:7" ht="13.5" thickBot="1">
      <c r="C32" s="19"/>
      <c r="D32" s="19"/>
      <c r="E32" s="19"/>
      <c r="F32" s="19"/>
      <c r="G32" s="19"/>
    </row>
    <row r="33" spans="3:14" ht="12.75">
      <c r="C33" s="52" t="s">
        <v>27</v>
      </c>
      <c r="D33" s="54" t="s">
        <v>0</v>
      </c>
      <c r="E33" s="54" t="s">
        <v>1</v>
      </c>
      <c r="F33" s="1" t="s">
        <v>2</v>
      </c>
      <c r="G33" s="54" t="s">
        <v>4</v>
      </c>
      <c r="K33" s="54" t="s">
        <v>0</v>
      </c>
      <c r="L33" s="54" t="s">
        <v>1</v>
      </c>
      <c r="M33" s="1" t="s">
        <v>2</v>
      </c>
      <c r="N33" s="54" t="s">
        <v>4</v>
      </c>
    </row>
    <row r="34" spans="3:14" ht="13.5" thickBot="1">
      <c r="C34" s="53"/>
      <c r="D34" s="55"/>
      <c r="E34" s="55"/>
      <c r="F34" s="2" t="s">
        <v>3</v>
      </c>
      <c r="G34" s="55"/>
      <c r="K34" s="56"/>
      <c r="L34" s="56"/>
      <c r="M34" s="47" t="s">
        <v>3</v>
      </c>
      <c r="N34" s="56"/>
    </row>
    <row r="35" spans="3:14" ht="48.75" thickBot="1">
      <c r="C35" s="14" t="s">
        <v>28</v>
      </c>
      <c r="D35" s="10">
        <f>SUM(daVinci!D35,'Galilei-TN'!D35,'Torricelli-BZ'!D35)</f>
        <v>0</v>
      </c>
      <c r="E35" s="10">
        <f>SUM(daVinci!E35,'Galilei-TN'!E35,'Torricelli-BZ'!E35)</f>
        <v>5</v>
      </c>
      <c r="F35" s="10">
        <f>SUM(daVinci!F35,'Galilei-TN'!F35,'Torricelli-BZ'!F35)</f>
        <v>25</v>
      </c>
      <c r="G35" s="10">
        <f>SUM(daVinci!G35,'Galilei-TN'!G35,'Torricelli-BZ'!G35)</f>
        <v>3</v>
      </c>
      <c r="K35" s="42">
        <f>D35/$C$2</f>
        <v>0</v>
      </c>
      <c r="L35" s="42">
        <f>E35/$C$2</f>
        <v>0.15151515151515152</v>
      </c>
      <c r="M35" s="42">
        <f>F35/$C$2</f>
        <v>0.7575757575757576</v>
      </c>
      <c r="N35" s="42">
        <f>G35/$C$2</f>
        <v>0.09090909090909091</v>
      </c>
    </row>
    <row r="40" ht="12.75">
      <c r="B40" s="15" t="s">
        <v>29</v>
      </c>
    </row>
    <row r="41" ht="13.5" thickBot="1"/>
    <row r="42" spans="2:11" ht="13.5" thickBot="1">
      <c r="B42" s="8" t="s">
        <v>30</v>
      </c>
      <c r="C42" s="9" t="s">
        <v>31</v>
      </c>
      <c r="D42" s="10">
        <f>SUM(daVinci!D42,'Galilei-TN'!D42,'Torricelli-BZ'!D42)</f>
        <v>30</v>
      </c>
      <c r="K42" s="42">
        <f>D42/$E$2</f>
        <v>0.8823529411764706</v>
      </c>
    </row>
    <row r="43" spans="2:11" ht="13.5" thickBot="1">
      <c r="B43" s="3" t="s">
        <v>32</v>
      </c>
      <c r="C43" s="4" t="s">
        <v>33</v>
      </c>
      <c r="D43" s="10">
        <f>SUM(daVinci!D43,'Galilei-TN'!D43,'Torricelli-BZ'!D43)</f>
        <v>3</v>
      </c>
      <c r="K43" s="42">
        <f aca="true" t="shared" si="7" ref="K43:K48">D43/$E$2</f>
        <v>0.08823529411764706</v>
      </c>
    </row>
    <row r="44" spans="2:11" ht="13.5" thickBot="1">
      <c r="B44" s="3" t="s">
        <v>34</v>
      </c>
      <c r="C44" s="4" t="s">
        <v>35</v>
      </c>
      <c r="D44" s="10">
        <f>SUM(daVinci!D44,'Galilei-TN'!D44,'Torricelli-BZ'!D44)</f>
        <v>1</v>
      </c>
      <c r="K44" s="42">
        <f t="shared" si="7"/>
        <v>0.029411764705882353</v>
      </c>
    </row>
    <row r="45" spans="2:11" ht="13.5" thickBot="1">
      <c r="B45" s="3" t="s">
        <v>36</v>
      </c>
      <c r="C45" s="4" t="s">
        <v>37</v>
      </c>
      <c r="D45" s="10">
        <f>SUM(daVinci!D45,'Galilei-TN'!D45,'Torricelli-BZ'!D45)</f>
        <v>24</v>
      </c>
      <c r="K45" s="42">
        <f t="shared" si="7"/>
        <v>0.7058823529411765</v>
      </c>
    </row>
    <row r="46" spans="2:11" ht="24.75" thickBot="1">
      <c r="B46" s="3" t="s">
        <v>38</v>
      </c>
      <c r="C46" s="4" t="s">
        <v>39</v>
      </c>
      <c r="D46" s="10">
        <f>SUM(daVinci!D46,'Galilei-TN'!D46,'Torricelli-BZ'!D46)</f>
        <v>20</v>
      </c>
      <c r="K46" s="42">
        <f t="shared" si="7"/>
        <v>0.5882352941176471</v>
      </c>
    </row>
    <row r="47" spans="2:11" ht="13.5" thickBot="1">
      <c r="B47" s="3" t="s">
        <v>40</v>
      </c>
      <c r="C47" s="4" t="s">
        <v>41</v>
      </c>
      <c r="D47" s="10">
        <f>SUM(daVinci!D47,'Galilei-TN'!D47,'Torricelli-BZ'!D47)</f>
        <v>24</v>
      </c>
      <c r="K47" s="42">
        <f t="shared" si="7"/>
        <v>0.7058823529411765</v>
      </c>
    </row>
    <row r="48" spans="2:11" ht="13.5" thickBot="1">
      <c r="B48" s="3" t="s">
        <v>42</v>
      </c>
      <c r="C48" s="4" t="s">
        <v>43</v>
      </c>
      <c r="D48" s="10">
        <f>SUM(daVinci!D48,'Galilei-TN'!D48,'Torricelli-BZ'!D48)</f>
        <v>1</v>
      </c>
      <c r="K48" s="42">
        <f t="shared" si="7"/>
        <v>0.029411764705882353</v>
      </c>
    </row>
    <row r="51" ht="13.5" thickBot="1"/>
    <row r="52" spans="4:12" ht="13.5" thickBot="1">
      <c r="D52" s="36" t="s">
        <v>46</v>
      </c>
      <c r="E52" s="34" t="s">
        <v>47</v>
      </c>
      <c r="K52" s="48" t="s">
        <v>46</v>
      </c>
      <c r="L52" s="49" t="s">
        <v>47</v>
      </c>
    </row>
    <row r="53" spans="2:12" ht="24.75" thickBot="1">
      <c r="B53" s="16" t="s">
        <v>44</v>
      </c>
      <c r="C53" s="9" t="s">
        <v>45</v>
      </c>
      <c r="D53" s="10">
        <f>SUM(daVinci!D53,'Galilei-TN'!D53,'Torricelli-BZ'!D53)</f>
        <v>15</v>
      </c>
      <c r="E53" s="10">
        <f>SUM(daVinci!E53,'Galilei-TN'!E53,'Torricelli-BZ'!E53)</f>
        <v>19</v>
      </c>
      <c r="K53" s="42">
        <f>D53/$E$2</f>
        <v>0.4411764705882353</v>
      </c>
      <c r="L53" s="42">
        <f>E53/$E$2</f>
        <v>0.5588235294117647</v>
      </c>
    </row>
    <row r="54" spans="2:12" ht="24.75" thickBot="1">
      <c r="B54" s="16" t="s">
        <v>48</v>
      </c>
      <c r="C54" s="9" t="s">
        <v>49</v>
      </c>
      <c r="D54" s="10">
        <f>SUM(daVinci!D54,'Galilei-TN'!D54,'Torricelli-BZ'!D54)</f>
        <v>10</v>
      </c>
      <c r="E54" s="10">
        <f>SUM(daVinci!E54,'Galilei-TN'!E54,'Torricelli-BZ'!E54)</f>
        <v>24</v>
      </c>
      <c r="K54" s="42">
        <f>D54/$E$2</f>
        <v>0.29411764705882354</v>
      </c>
      <c r="L54" s="42">
        <f>E54/$E$2</f>
        <v>0.7058823529411765</v>
      </c>
    </row>
    <row r="57" ht="13.5" thickBot="1"/>
    <row r="58" spans="3:14" ht="12.75">
      <c r="C58" s="52" t="s">
        <v>50</v>
      </c>
      <c r="D58" s="54" t="s">
        <v>0</v>
      </c>
      <c r="E58" s="54" t="s">
        <v>1</v>
      </c>
      <c r="F58" s="1" t="s">
        <v>2</v>
      </c>
      <c r="G58" s="54" t="s">
        <v>4</v>
      </c>
      <c r="K58" s="54" t="s">
        <v>0</v>
      </c>
      <c r="L58" s="54" t="s">
        <v>1</v>
      </c>
      <c r="M58" s="1" t="s">
        <v>2</v>
      </c>
      <c r="N58" s="54" t="s">
        <v>4</v>
      </c>
    </row>
    <row r="59" spans="3:14" ht="13.5" thickBot="1">
      <c r="C59" s="53"/>
      <c r="D59" s="55"/>
      <c r="E59" s="55"/>
      <c r="F59" s="2" t="s">
        <v>3</v>
      </c>
      <c r="G59" s="55"/>
      <c r="K59" s="56"/>
      <c r="L59" s="56"/>
      <c r="M59" s="47" t="s">
        <v>3</v>
      </c>
      <c r="N59" s="56"/>
    </row>
    <row r="60" spans="3:14" ht="60.75" thickBot="1">
      <c r="C60" s="17" t="s">
        <v>51</v>
      </c>
      <c r="D60" s="10">
        <f>SUM(daVinci!D60,'Galilei-TN'!D60,'Torricelli-BZ'!D60)</f>
        <v>0</v>
      </c>
      <c r="E60" s="10">
        <f>SUM(daVinci!E60,'Galilei-TN'!E60,'Torricelli-BZ'!E60)</f>
        <v>3</v>
      </c>
      <c r="F60" s="10">
        <f>SUM(daVinci!F60,'Galilei-TN'!F60,'Torricelli-BZ'!F60)</f>
        <v>14</v>
      </c>
      <c r="G60" s="10">
        <f>SUM(daVinci!G60,'Galilei-TN'!G60,'Torricelli-BZ'!G60)</f>
        <v>17</v>
      </c>
      <c r="K60" s="42">
        <f>D60/$E$2</f>
        <v>0</v>
      </c>
      <c r="L60" s="42">
        <f>E60/$E$2</f>
        <v>0.08823529411764706</v>
      </c>
      <c r="M60" s="42">
        <f>F60/$E$2</f>
        <v>0.4117647058823529</v>
      </c>
      <c r="N60" s="42">
        <f>G60/$E$2</f>
        <v>0.5</v>
      </c>
    </row>
  </sheetData>
  <mergeCells count="20">
    <mergeCell ref="K58:K59"/>
    <mergeCell ref="L58:L59"/>
    <mergeCell ref="N58:N59"/>
    <mergeCell ref="K4:K5"/>
    <mergeCell ref="L4:L5"/>
    <mergeCell ref="N4:N5"/>
    <mergeCell ref="K33:K34"/>
    <mergeCell ref="L33:L34"/>
    <mergeCell ref="N33:N34"/>
    <mergeCell ref="C58:C59"/>
    <mergeCell ref="D58:D59"/>
    <mergeCell ref="E58:E59"/>
    <mergeCell ref="G58:G59"/>
    <mergeCell ref="D4:D5"/>
    <mergeCell ref="E4:E5"/>
    <mergeCell ref="G4:G5"/>
    <mergeCell ref="C33:C34"/>
    <mergeCell ref="D33:D34"/>
    <mergeCell ref="E33:E34"/>
    <mergeCell ref="G33:G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Mazzini</dc:creator>
  <cp:keywords/>
  <dc:description/>
  <cp:lastModifiedBy>Francesca Mazzini</cp:lastModifiedBy>
  <dcterms:created xsi:type="dcterms:W3CDTF">2006-05-11T09:00:17Z</dcterms:created>
  <dcterms:modified xsi:type="dcterms:W3CDTF">2006-06-02T13:47:10Z</dcterms:modified>
  <cp:category/>
  <cp:version/>
  <cp:contentType/>
  <cp:contentStatus/>
</cp:coreProperties>
</file>